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khvinder.Rai\OneDrive\National Grid\Welcome to the RIIO - T2 SharePoint Site - ET_Main_Repository\Holding Area\08. VFM Finance\"/>
    </mc:Choice>
  </mc:AlternateContent>
  <xr:revisionPtr revIDLastSave="0" documentId="8_{A7F41448-304A-4A53-BBB7-732876DAF3D4}" xr6:coauthVersionLast="41" xr6:coauthVersionMax="41" xr10:uidLastSave="{00000000-0000-0000-0000-000000000000}"/>
  <bookViews>
    <workbookView xWindow="21480" yWindow="-120" windowWidth="21840" windowHeight="13740" firstSheet="13" activeTab="17" xr2:uid="{00000000-000D-0000-FFFF-FFFF00000000}"/>
  </bookViews>
  <sheets>
    <sheet name="Summary - scenario key" sheetId="23" r:id="rId1"/>
    <sheet name="Summary" sheetId="19" r:id="rId2"/>
    <sheet name="Base" sheetId="2" r:id="rId3"/>
    <sheet name="+1% RfR" sheetId="3" r:id="rId4"/>
    <sheet name="-1% RfR" sheetId="4" r:id="rId5"/>
    <sheet name="+1% inflation" sheetId="5" r:id="rId6"/>
    <sheet name="-1% inflation" sheetId="6" r:id="rId7"/>
    <sheet name="+0.5% inflation wedge" sheetId="7" r:id="rId8"/>
    <sheet name="-0.5% inflation wedge" sheetId="8" r:id="rId9"/>
    <sheet name="+5% index linked debt" sheetId="9" r:id="rId10"/>
    <sheet name="-5% index linked debt" sheetId="10" r:id="rId11"/>
    <sheet name="10% totex overspend" sheetId="11" r:id="rId12"/>
    <sheet name="10% totex underspend" sheetId="12" r:id="rId13"/>
    <sheet name="+2.0% RoRE" sheetId="13" r:id="rId14"/>
    <sheet name="-1.5% RoRE" sheetId="14" r:id="rId15"/>
    <sheet name="inc UM spend" sheetId="15" r:id="rId16"/>
    <sheet name="inc UM &amp; competable spend" sheetId="16" r:id="rId17"/>
    <sheet name="Capitalisation rate 79.05%" sheetId="2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8" i="19" l="1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R21" i="19" l="1"/>
  <c r="R20" i="19"/>
  <c r="R19" i="19"/>
  <c r="R17" i="19"/>
  <c r="R16" i="19"/>
  <c r="R14" i="19"/>
  <c r="R12" i="19"/>
  <c r="R10" i="19"/>
  <c r="R9" i="19"/>
  <c r="R7" i="19"/>
  <c r="R6" i="19"/>
  <c r="R5" i="19"/>
  <c r="R4" i="19"/>
  <c r="D21" i="19" l="1"/>
  <c r="D20" i="19"/>
  <c r="D17" i="19"/>
  <c r="D16" i="19"/>
  <c r="D14" i="19"/>
  <c r="D10" i="19"/>
  <c r="D9" i="19"/>
  <c r="D7" i="19"/>
  <c r="D5" i="19"/>
  <c r="D4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C21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C20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C19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C17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C16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C14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C12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C10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C9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C7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C6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C5" i="19"/>
  <c r="Q4" i="19"/>
  <c r="P4" i="19"/>
  <c r="O4" i="19"/>
  <c r="N4" i="19"/>
  <c r="M4" i="19"/>
  <c r="L4" i="19"/>
  <c r="K4" i="19"/>
  <c r="J4" i="19"/>
  <c r="I4" i="19"/>
  <c r="H4" i="19"/>
  <c r="G4" i="19"/>
  <c r="F4" i="19"/>
  <c r="E4" i="19"/>
  <c r="C4" i="19"/>
  <c r="D12" i="19" l="1"/>
  <c r="D19" i="19"/>
  <c r="D6" i="19"/>
</calcChain>
</file>

<file path=xl/sharedStrings.xml><?xml version="1.0" encoding="utf-8"?>
<sst xmlns="http://schemas.openxmlformats.org/spreadsheetml/2006/main" count="502" uniqueCount="47">
  <si>
    <t>FY22</t>
  </si>
  <si>
    <t>F23</t>
  </si>
  <si>
    <t>FY24</t>
  </si>
  <si>
    <t>FY25</t>
  </si>
  <si>
    <t>FY26</t>
  </si>
  <si>
    <t>Interest Cover ratios</t>
  </si>
  <si>
    <t>Net Debt ratios</t>
  </si>
  <si>
    <t>Gearing ratios</t>
  </si>
  <si>
    <t>FFO interest cover ratio (including accretions)</t>
  </si>
  <si>
    <t>FFO interest cover ratio (cash interest only)</t>
  </si>
  <si>
    <t>FFO / Net Debt</t>
  </si>
  <si>
    <t>RCF / Net Debt</t>
  </si>
  <si>
    <t>Net Debt / Total closing RAV</t>
  </si>
  <si>
    <t>RCF / Capex</t>
  </si>
  <si>
    <t>Equity ratios</t>
  </si>
  <si>
    <t>Regulated equity / EBITDA</t>
  </si>
  <si>
    <t>Dividend cover ratio</t>
  </si>
  <si>
    <t>Dividend/RegEquity</t>
  </si>
  <si>
    <t>Net debt / EBITDA</t>
  </si>
  <si>
    <t>T2 average</t>
  </si>
  <si>
    <t>Adjusted interest cover ratio</t>
  </si>
  <si>
    <t>Scenario</t>
  </si>
  <si>
    <t>Description</t>
  </si>
  <si>
    <t>1% increase in risk free rate</t>
  </si>
  <si>
    <t>1% decrease in risk free rate</t>
  </si>
  <si>
    <t xml:space="preserve">1% increase in CPIH inflation </t>
  </si>
  <si>
    <t xml:space="preserve">1% decrease in CPIH inflation </t>
  </si>
  <si>
    <t>0.5% increase in RPI-CPIH inflation wedge</t>
  </si>
  <si>
    <t>0.5% decrease in RPI-CPIH inflation wedge</t>
  </si>
  <si>
    <t>5% increase in inflation linked debt</t>
  </si>
  <si>
    <t>5% decrease in inflation linked debt</t>
  </si>
  <si>
    <t>10% totex overspend</t>
  </si>
  <si>
    <t>10% totex underspend</t>
  </si>
  <si>
    <t>+2% RoRE performance based on ODIs</t>
  </si>
  <si>
    <t>-2% RoRE performance based on ODIs</t>
  </si>
  <si>
    <t>Base case based on Ofgem's package including incentives performance</t>
  </si>
  <si>
    <t>include impact of UM spend</t>
  </si>
  <si>
    <t>include impact of UM &amp; competable spend</t>
  </si>
  <si>
    <t>FY31</t>
  </si>
  <si>
    <t>FY30</t>
  </si>
  <si>
    <t>FY29</t>
  </si>
  <si>
    <t>FY28</t>
  </si>
  <si>
    <t>FY27</t>
  </si>
  <si>
    <t>adjustment of capitalisation rate to 79.05%</t>
  </si>
  <si>
    <t>Nominal PMICR</t>
  </si>
  <si>
    <t>EBITDA / RAV</t>
  </si>
  <si>
    <t>PAT / Regulated Equity (RoRE)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</si>
</sst>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148C"/>
        <bgColor indexed="64"/>
      </patternFill>
    </fill>
  </fills>
  <borders count="16">
    <border>
      <left/>
      <right/>
      <top/>
      <bottom/>
      <diagonal/>
    </border>
    <border>
      <left style="thin">
        <color rgb="FF00148C"/>
      </left>
      <right style="thin">
        <color rgb="FF00148C"/>
      </right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/>
      <diagonal/>
    </border>
    <border>
      <left/>
      <right style="thin">
        <color rgb="FF00148C"/>
      </right>
      <top style="thin">
        <color rgb="FF00148C"/>
      </top>
      <bottom/>
      <diagonal/>
    </border>
    <border>
      <left/>
      <right style="thin">
        <color rgb="FF00148C"/>
      </right>
      <top/>
      <bottom/>
      <diagonal/>
    </border>
    <border>
      <left/>
      <right/>
      <top/>
      <bottom style="thin">
        <color rgb="FF00148C"/>
      </bottom>
      <diagonal/>
    </border>
    <border>
      <left/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 style="thin">
        <color rgb="FF00148C"/>
      </right>
      <top/>
      <bottom/>
      <diagonal/>
    </border>
    <border>
      <left style="thin">
        <color rgb="FF00148C"/>
      </left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 style="thin">
        <color rgb="FF00148C"/>
      </bottom>
      <diagonal/>
    </border>
    <border>
      <left/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/>
      <diagonal/>
    </border>
    <border>
      <left style="thin">
        <color rgb="FF00148C"/>
      </left>
      <right/>
      <top/>
      <bottom/>
      <diagonal/>
    </border>
    <border>
      <left style="thin">
        <color rgb="FF00148C"/>
      </left>
      <right/>
      <top/>
      <bottom style="thin">
        <color rgb="FF00148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/>
    <xf numFmtId="0" fontId="3" fillId="0" borderId="8" xfId="0" applyFont="1" applyBorder="1"/>
    <xf numFmtId="0" fontId="2" fillId="0" borderId="9" xfId="0" applyFont="1" applyBorder="1"/>
    <xf numFmtId="164" fontId="2" fillId="0" borderId="0" xfId="0" applyNumberFormat="1" applyFont="1" applyBorder="1"/>
    <xf numFmtId="10" fontId="2" fillId="0" borderId="0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14" xfId="0" applyFont="1" applyBorder="1"/>
    <xf numFmtId="164" fontId="2" fillId="0" borderId="4" xfId="0" applyNumberFormat="1" applyFont="1" applyBorder="1"/>
    <xf numFmtId="0" fontId="1" fillId="2" borderId="1" xfId="0" applyFont="1" applyFill="1" applyBorder="1"/>
    <xf numFmtId="0" fontId="1" fillId="2" borderId="10" xfId="0" applyFont="1" applyFill="1" applyBorder="1" applyAlignment="1">
      <alignment horizontal="center"/>
    </xf>
    <xf numFmtId="0" fontId="2" fillId="0" borderId="13" xfId="0" applyFont="1" applyBorder="1"/>
    <xf numFmtId="2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/>
    <xf numFmtId="10" fontId="2" fillId="0" borderId="15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2" fontId="2" fillId="0" borderId="4" xfId="0" applyNumberFormat="1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2" fillId="0" borderId="6" xfId="0" applyNumberFormat="1" applyFont="1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4" xfId="0" applyBorder="1"/>
    <xf numFmtId="0" fontId="1" fillId="2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2" fillId="0" borderId="7" xfId="0" applyFont="1" applyBorder="1"/>
    <xf numFmtId="2" fontId="2" fillId="0" borderId="8" xfId="0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8" xfId="1" applyNumberFormat="1" applyFont="1" applyBorder="1"/>
    <xf numFmtId="10" fontId="2" fillId="0" borderId="9" xfId="1" applyNumberFormat="1" applyFont="1" applyBorder="1" applyAlignment="1">
      <alignment horizontal="center"/>
    </xf>
    <xf numFmtId="10" fontId="2" fillId="0" borderId="14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showGridLines="0" workbookViewId="0"/>
  </sheetViews>
  <sheetFormatPr defaultRowHeight="14.25" x14ac:dyDescent="0.2"/>
  <cols>
    <col min="1" max="1" width="9.140625" style="3"/>
    <col min="2" max="2" width="16.85546875" style="3" customWidth="1"/>
    <col min="3" max="3" width="70.140625" style="3" bestFit="1" customWidth="1"/>
    <col min="4" max="16384" width="9.140625" style="3"/>
  </cols>
  <sheetData>
    <row r="2" spans="2:3" ht="25.5" customHeight="1" x14ac:dyDescent="0.2">
      <c r="B2" s="36" t="s">
        <v>21</v>
      </c>
      <c r="C2" s="37" t="s">
        <v>22</v>
      </c>
    </row>
    <row r="3" spans="2:3" ht="15.75" customHeight="1" x14ac:dyDescent="0.25">
      <c r="B3" s="33">
        <v>1</v>
      </c>
      <c r="C3" s="29" t="s">
        <v>35</v>
      </c>
    </row>
    <row r="4" spans="2:3" ht="15.75" customHeight="1" x14ac:dyDescent="0.25">
      <c r="B4" s="33">
        <v>2</v>
      </c>
      <c r="C4" s="30" t="s">
        <v>23</v>
      </c>
    </row>
    <row r="5" spans="2:3" ht="15.75" customHeight="1" x14ac:dyDescent="0.25">
      <c r="B5" s="33">
        <v>3</v>
      </c>
      <c r="C5" s="30" t="s">
        <v>24</v>
      </c>
    </row>
    <row r="6" spans="2:3" ht="15.75" customHeight="1" x14ac:dyDescent="0.25">
      <c r="B6" s="33">
        <v>4</v>
      </c>
      <c r="C6" s="30" t="s">
        <v>25</v>
      </c>
    </row>
    <row r="7" spans="2:3" ht="15.75" customHeight="1" x14ac:dyDescent="0.25">
      <c r="B7" s="33">
        <v>5</v>
      </c>
      <c r="C7" s="30" t="s">
        <v>26</v>
      </c>
    </row>
    <row r="8" spans="2:3" ht="15.75" customHeight="1" x14ac:dyDescent="0.25">
      <c r="B8" s="33">
        <v>6</v>
      </c>
      <c r="C8" s="30" t="s">
        <v>27</v>
      </c>
    </row>
    <row r="9" spans="2:3" ht="15.75" customHeight="1" x14ac:dyDescent="0.25">
      <c r="B9" s="33">
        <v>7</v>
      </c>
      <c r="C9" s="30" t="s">
        <v>28</v>
      </c>
    </row>
    <row r="10" spans="2:3" ht="15.75" customHeight="1" x14ac:dyDescent="0.25">
      <c r="B10" s="33">
        <v>8</v>
      </c>
      <c r="C10" s="31" t="s">
        <v>29</v>
      </c>
    </row>
    <row r="11" spans="2:3" ht="15.75" customHeight="1" x14ac:dyDescent="0.25">
      <c r="B11" s="33">
        <v>9</v>
      </c>
      <c r="C11" s="31" t="s">
        <v>30</v>
      </c>
    </row>
    <row r="12" spans="2:3" ht="15.75" customHeight="1" x14ac:dyDescent="0.25">
      <c r="B12" s="33">
        <v>10</v>
      </c>
      <c r="C12" s="31" t="s">
        <v>31</v>
      </c>
    </row>
    <row r="13" spans="2:3" ht="15.75" customHeight="1" x14ac:dyDescent="0.25">
      <c r="B13" s="33">
        <v>11</v>
      </c>
      <c r="C13" s="31" t="s">
        <v>32</v>
      </c>
    </row>
    <row r="14" spans="2:3" ht="15.75" customHeight="1" x14ac:dyDescent="0.25">
      <c r="B14" s="33">
        <v>12</v>
      </c>
      <c r="C14" s="30" t="s">
        <v>33</v>
      </c>
    </row>
    <row r="15" spans="2:3" ht="15.75" customHeight="1" x14ac:dyDescent="0.25">
      <c r="B15" s="33">
        <v>13</v>
      </c>
      <c r="C15" s="30" t="s">
        <v>34</v>
      </c>
    </row>
    <row r="16" spans="2:3" ht="15.75" customHeight="1" x14ac:dyDescent="0.25">
      <c r="B16" s="33">
        <v>14</v>
      </c>
      <c r="C16" s="32" t="s">
        <v>36</v>
      </c>
    </row>
    <row r="17" spans="2:3" ht="15.75" customHeight="1" x14ac:dyDescent="0.25">
      <c r="B17" s="33">
        <v>15</v>
      </c>
      <c r="C17" s="32" t="s">
        <v>37</v>
      </c>
    </row>
    <row r="18" spans="2:3" ht="15" x14ac:dyDescent="0.25">
      <c r="B18" s="34">
        <v>16</v>
      </c>
      <c r="C18" s="35" t="s">
        <v>43</v>
      </c>
    </row>
    <row r="19" spans="2:3" x14ac:dyDescent="0.2">
      <c r="C19" s="1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G21"/>
  <sheetViews>
    <sheetView showGridLines="0" workbookViewId="0">
      <selection activeCell="D22" sqref="D22"/>
    </sheetView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3.79</v>
      </c>
      <c r="D4" s="2">
        <v>3.73</v>
      </c>
      <c r="E4" s="2">
        <v>3.7</v>
      </c>
      <c r="F4" s="2">
        <v>3.69</v>
      </c>
      <c r="G4" s="7">
        <v>3.66</v>
      </c>
      <c r="H4" s="2">
        <v>3.74</v>
      </c>
      <c r="I4" s="2">
        <v>3.83</v>
      </c>
      <c r="J4" s="2">
        <v>3.76</v>
      </c>
      <c r="K4" s="2">
        <v>3.65</v>
      </c>
      <c r="L4" s="7">
        <v>3.51</v>
      </c>
    </row>
    <row r="5" spans="2:12" x14ac:dyDescent="0.2">
      <c r="B5" s="13" t="s">
        <v>9</v>
      </c>
      <c r="C5" s="25">
        <v>4.4400000000000004</v>
      </c>
      <c r="D5" s="2">
        <v>4.3899999999999997</v>
      </c>
      <c r="E5" s="2">
        <v>4.37</v>
      </c>
      <c r="F5" s="2">
        <v>4.3600000000000003</v>
      </c>
      <c r="G5" s="7">
        <v>4.33</v>
      </c>
      <c r="H5" s="2">
        <v>4.46</v>
      </c>
      <c r="I5" s="2">
        <v>4.6100000000000003</v>
      </c>
      <c r="J5" s="2">
        <v>4.55</v>
      </c>
      <c r="K5" s="2">
        <v>4.4400000000000004</v>
      </c>
      <c r="L5" s="7">
        <v>4.29</v>
      </c>
    </row>
    <row r="6" spans="2:12" x14ac:dyDescent="0.2">
      <c r="B6" s="13" t="s">
        <v>20</v>
      </c>
      <c r="C6" s="25">
        <v>1.51</v>
      </c>
      <c r="D6" s="2">
        <v>1.49</v>
      </c>
      <c r="E6" s="2">
        <v>1.49</v>
      </c>
      <c r="F6" s="2">
        <v>1.5</v>
      </c>
      <c r="G6" s="7">
        <v>1.51</v>
      </c>
      <c r="H6" s="2">
        <v>1.47</v>
      </c>
      <c r="I6" s="2">
        <v>1.51</v>
      </c>
      <c r="J6" s="2">
        <v>1.52</v>
      </c>
      <c r="K6" s="2">
        <v>1.51</v>
      </c>
      <c r="L6" s="7">
        <v>1.51</v>
      </c>
    </row>
    <row r="7" spans="2:12" x14ac:dyDescent="0.2">
      <c r="B7" s="13" t="s">
        <v>44</v>
      </c>
      <c r="C7" s="25">
        <v>2.08</v>
      </c>
      <c r="D7" s="2">
        <v>2.0699999999999998</v>
      </c>
      <c r="E7" s="2">
        <v>2.08</v>
      </c>
      <c r="F7" s="2">
        <v>2.1</v>
      </c>
      <c r="G7" s="7">
        <v>2.11</v>
      </c>
      <c r="H7" s="2">
        <v>2.13</v>
      </c>
      <c r="I7" s="2">
        <v>2.2000000000000002</v>
      </c>
      <c r="J7" s="2">
        <v>2.2000000000000002</v>
      </c>
      <c r="K7" s="2">
        <v>2.2000000000000002</v>
      </c>
      <c r="L7" s="7">
        <v>2.2000000000000002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0.1099</v>
      </c>
      <c r="D9" s="17">
        <v>0.1053</v>
      </c>
      <c r="E9" s="17">
        <v>0.1037</v>
      </c>
      <c r="F9" s="17">
        <v>0.1031</v>
      </c>
      <c r="G9" s="59">
        <v>0.1016</v>
      </c>
      <c r="H9" s="58">
        <v>0.1008</v>
      </c>
      <c r="I9" s="17">
        <v>0.1</v>
      </c>
      <c r="J9" s="17">
        <v>9.2100000000000001E-2</v>
      </c>
      <c r="K9" s="17">
        <v>8.6900000000000005E-2</v>
      </c>
      <c r="L9" s="59">
        <v>8.0100000000000005E-2</v>
      </c>
    </row>
    <row r="10" spans="2:12" x14ac:dyDescent="0.2">
      <c r="B10" s="13" t="s">
        <v>11</v>
      </c>
      <c r="C10" s="58">
        <v>9.0200000000000002E-2</v>
      </c>
      <c r="D10" s="17">
        <v>8.5699999999999998E-2</v>
      </c>
      <c r="E10" s="17">
        <v>8.4199999999999997E-2</v>
      </c>
      <c r="F10" s="17">
        <v>8.3500000000000005E-2</v>
      </c>
      <c r="G10" s="59">
        <v>8.1900000000000001E-2</v>
      </c>
      <c r="H10" s="58">
        <v>8.0600000000000005E-2</v>
      </c>
      <c r="I10" s="17">
        <v>7.9600000000000004E-2</v>
      </c>
      <c r="J10" s="17">
        <v>7.2099999999999997E-2</v>
      </c>
      <c r="K10" s="17">
        <v>6.7100000000000007E-2</v>
      </c>
      <c r="L10" s="59">
        <v>6.0600000000000001E-2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0.60740000000000005</v>
      </c>
      <c r="D12" s="4">
        <v>0.61250000000000004</v>
      </c>
      <c r="E12" s="4">
        <v>0.61360000000000003</v>
      </c>
      <c r="F12" s="4">
        <v>0.61199999999999999</v>
      </c>
      <c r="G12" s="9">
        <v>0.61040000000000005</v>
      </c>
      <c r="H12" s="26">
        <v>0.59389999999999998</v>
      </c>
      <c r="I12" s="4">
        <v>0.58899999999999997</v>
      </c>
      <c r="J12" s="4">
        <v>0.59919999999999995</v>
      </c>
      <c r="K12" s="4">
        <v>0.60650000000000004</v>
      </c>
      <c r="L12" s="9">
        <v>0.61529999999999996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0.7</v>
      </c>
      <c r="D14" s="2">
        <v>0.65</v>
      </c>
      <c r="E14" s="2">
        <v>0.73</v>
      </c>
      <c r="F14" s="2">
        <v>0.8</v>
      </c>
      <c r="G14" s="7">
        <v>0.79</v>
      </c>
      <c r="H14" s="25">
        <v>1</v>
      </c>
      <c r="I14" s="2">
        <v>0.94</v>
      </c>
      <c r="J14" s="2">
        <v>0.55000000000000004</v>
      </c>
      <c r="K14" s="2">
        <v>0.57999999999999996</v>
      </c>
      <c r="L14" s="7">
        <v>0.53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6.27</v>
      </c>
      <c r="D16" s="2">
        <v>6.52</v>
      </c>
      <c r="E16" s="2">
        <v>6.64</v>
      </c>
      <c r="F16" s="2">
        <v>6.7</v>
      </c>
      <c r="G16" s="7">
        <v>6.8</v>
      </c>
      <c r="H16" s="25">
        <v>6.91</v>
      </c>
      <c r="I16" s="2">
        <v>7.08</v>
      </c>
      <c r="J16" s="2">
        <v>7.52</v>
      </c>
      <c r="K16" s="2">
        <v>7.95</v>
      </c>
      <c r="L16" s="7">
        <v>8.5299999999999994</v>
      </c>
    </row>
    <row r="17" spans="2:12" x14ac:dyDescent="0.2">
      <c r="B17" s="13" t="s">
        <v>15</v>
      </c>
      <c r="C17" s="25">
        <v>4.05</v>
      </c>
      <c r="D17" s="2">
        <v>4.12</v>
      </c>
      <c r="E17" s="2">
        <v>4.18</v>
      </c>
      <c r="F17" s="2">
        <v>4.25</v>
      </c>
      <c r="G17" s="7">
        <v>4.34</v>
      </c>
      <c r="H17" s="25">
        <v>4.7300000000000004</v>
      </c>
      <c r="I17" s="2">
        <v>4.9400000000000004</v>
      </c>
      <c r="J17" s="2">
        <v>5.03</v>
      </c>
      <c r="K17" s="2">
        <v>5.16</v>
      </c>
      <c r="L17" s="7">
        <v>5.34</v>
      </c>
    </row>
    <row r="18" spans="2:12" x14ac:dyDescent="0.2">
      <c r="B18" s="13" t="s">
        <v>45</v>
      </c>
      <c r="C18" s="54">
        <v>9.6799999999999997E-2</v>
      </c>
      <c r="D18" s="55">
        <v>9.4E-2</v>
      </c>
      <c r="E18" s="55">
        <v>9.2399999999999996E-2</v>
      </c>
      <c r="F18" s="55">
        <v>9.1300000000000006E-2</v>
      </c>
      <c r="G18" s="56">
        <v>8.9800000000000005E-2</v>
      </c>
      <c r="H18" s="54">
        <v>8.5900000000000004E-2</v>
      </c>
      <c r="I18" s="55">
        <v>8.3299999999999999E-2</v>
      </c>
      <c r="J18" s="55">
        <v>7.9699999999999993E-2</v>
      </c>
      <c r="K18" s="55">
        <v>7.6300000000000007E-2</v>
      </c>
      <c r="L18" s="56">
        <v>7.2099999999999997E-2</v>
      </c>
    </row>
    <row r="19" spans="2:12" x14ac:dyDescent="0.2">
      <c r="B19" s="13" t="s">
        <v>46</v>
      </c>
      <c r="C19" s="54">
        <v>9.0300000000000005E-2</v>
      </c>
      <c r="D19" s="55">
        <v>8.8700000000000001E-2</v>
      </c>
      <c r="E19" s="55">
        <v>8.6800000000000002E-2</v>
      </c>
      <c r="F19" s="55">
        <v>8.5400000000000004E-2</v>
      </c>
      <c r="G19" s="56">
        <v>7.9899999999999999E-2</v>
      </c>
      <c r="H19" s="54">
        <v>6.9199999999999998E-2</v>
      </c>
      <c r="I19" s="55">
        <v>6.3E-2</v>
      </c>
      <c r="J19" s="55">
        <v>5.6500000000000002E-2</v>
      </c>
      <c r="K19" s="55">
        <v>5.1700000000000003E-2</v>
      </c>
      <c r="L19" s="56">
        <v>4.41E-2</v>
      </c>
    </row>
    <row r="20" spans="2:12" x14ac:dyDescent="0.2">
      <c r="B20" s="13" t="s">
        <v>16</v>
      </c>
      <c r="C20" s="25">
        <v>2.96</v>
      </c>
      <c r="D20" s="2">
        <v>2.86</v>
      </c>
      <c r="E20" s="2">
        <v>2.79</v>
      </c>
      <c r="F20" s="2">
        <v>2.76</v>
      </c>
      <c r="G20" s="7">
        <v>2.6</v>
      </c>
      <c r="H20" s="25">
        <v>2.34</v>
      </c>
      <c r="I20" s="2">
        <v>2.16</v>
      </c>
      <c r="J20" s="2">
        <v>1.89</v>
      </c>
      <c r="K20" s="2">
        <v>1.69</v>
      </c>
      <c r="L20" s="7">
        <v>1.41</v>
      </c>
    </row>
    <row r="21" spans="2:12" x14ac:dyDescent="0.2">
      <c r="B21" s="15" t="s">
        <v>17</v>
      </c>
      <c r="C21" s="28">
        <v>3.0599999999999999E-2</v>
      </c>
      <c r="D21" s="10">
        <v>3.1E-2</v>
      </c>
      <c r="E21" s="10">
        <v>3.1099999999999999E-2</v>
      </c>
      <c r="F21" s="10">
        <v>3.09E-2</v>
      </c>
      <c r="G21" s="11">
        <v>3.0800000000000001E-2</v>
      </c>
      <c r="H21" s="28">
        <v>2.9499999999999998E-2</v>
      </c>
      <c r="I21" s="10">
        <v>2.92E-2</v>
      </c>
      <c r="J21" s="10">
        <v>2.9899999999999999E-2</v>
      </c>
      <c r="K21" s="10">
        <v>3.0499999999999999E-2</v>
      </c>
      <c r="L21" s="11">
        <v>3.1199999999999999E-2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3.78</v>
      </c>
      <c r="D4" s="2">
        <v>3.72</v>
      </c>
      <c r="E4" s="2">
        <v>3.69</v>
      </c>
      <c r="F4" s="2">
        <v>3.68</v>
      </c>
      <c r="G4" s="7">
        <v>3.66</v>
      </c>
      <c r="H4" s="2">
        <v>3.73</v>
      </c>
      <c r="I4" s="2">
        <v>3.82</v>
      </c>
      <c r="J4" s="2">
        <v>3.75</v>
      </c>
      <c r="K4" s="2">
        <v>3.65</v>
      </c>
      <c r="L4" s="7">
        <v>3.51</v>
      </c>
    </row>
    <row r="5" spans="2:12" x14ac:dyDescent="0.2">
      <c r="B5" s="13" t="s">
        <v>9</v>
      </c>
      <c r="C5" s="25">
        <v>4.1900000000000004</v>
      </c>
      <c r="D5" s="2">
        <v>4.13</v>
      </c>
      <c r="E5" s="2">
        <v>4.1100000000000003</v>
      </c>
      <c r="F5" s="2">
        <v>4.0999999999999996</v>
      </c>
      <c r="G5" s="7">
        <v>4.08</v>
      </c>
      <c r="H5" s="2">
        <v>4.18</v>
      </c>
      <c r="I5" s="2">
        <v>4.3099999999999996</v>
      </c>
      <c r="J5" s="2">
        <v>4.24</v>
      </c>
      <c r="K5" s="2">
        <v>4.13</v>
      </c>
      <c r="L5" s="7">
        <v>3.99</v>
      </c>
    </row>
    <row r="6" spans="2:12" x14ac:dyDescent="0.2">
      <c r="B6" s="13" t="s">
        <v>20</v>
      </c>
      <c r="C6" s="25">
        <v>1.42</v>
      </c>
      <c r="D6" s="2">
        <v>1.41</v>
      </c>
      <c r="E6" s="2">
        <v>1.41</v>
      </c>
      <c r="F6" s="2">
        <v>1.41</v>
      </c>
      <c r="G6" s="7">
        <v>1.42</v>
      </c>
      <c r="H6" s="2">
        <v>1.38</v>
      </c>
      <c r="I6" s="2">
        <v>1.41</v>
      </c>
      <c r="J6" s="2">
        <v>1.41</v>
      </c>
      <c r="K6" s="2">
        <v>1.41</v>
      </c>
      <c r="L6" s="7">
        <v>1.4</v>
      </c>
    </row>
    <row r="7" spans="2:12" x14ac:dyDescent="0.2">
      <c r="B7" s="13" t="s">
        <v>44</v>
      </c>
      <c r="C7" s="25">
        <v>2.08</v>
      </c>
      <c r="D7" s="2">
        <v>2.0699999999999998</v>
      </c>
      <c r="E7" s="2">
        <v>2.08</v>
      </c>
      <c r="F7" s="2">
        <v>2.09</v>
      </c>
      <c r="G7" s="7">
        <v>2.1</v>
      </c>
      <c r="H7" s="2">
        <v>2.13</v>
      </c>
      <c r="I7" s="2">
        <v>2.19</v>
      </c>
      <c r="J7" s="2">
        <v>2.2000000000000002</v>
      </c>
      <c r="K7" s="2">
        <v>2.2000000000000002</v>
      </c>
      <c r="L7" s="7">
        <v>2.2000000000000002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0.1099</v>
      </c>
      <c r="D9" s="17">
        <v>0.1052</v>
      </c>
      <c r="E9" s="17">
        <v>0.1036</v>
      </c>
      <c r="F9" s="17">
        <v>0.10299999999999999</v>
      </c>
      <c r="G9" s="59">
        <v>0.10150000000000001</v>
      </c>
      <c r="H9" s="58">
        <v>0.1007</v>
      </c>
      <c r="I9" s="17">
        <v>9.9900000000000003E-2</v>
      </c>
      <c r="J9" s="17">
        <v>9.1999999999999998E-2</v>
      </c>
      <c r="K9" s="17">
        <v>8.6800000000000002E-2</v>
      </c>
      <c r="L9" s="59">
        <v>0.08</v>
      </c>
    </row>
    <row r="10" spans="2:12" x14ac:dyDescent="0.2">
      <c r="B10" s="13" t="s">
        <v>11</v>
      </c>
      <c r="C10" s="58">
        <v>9.01E-2</v>
      </c>
      <c r="D10" s="17">
        <v>8.5599999999999996E-2</v>
      </c>
      <c r="E10" s="17">
        <v>8.4099999999999994E-2</v>
      </c>
      <c r="F10" s="17">
        <v>8.3400000000000002E-2</v>
      </c>
      <c r="G10" s="59">
        <v>8.1799999999999998E-2</v>
      </c>
      <c r="H10" s="58">
        <v>8.0500000000000002E-2</v>
      </c>
      <c r="I10" s="17">
        <v>7.9500000000000001E-2</v>
      </c>
      <c r="J10" s="17">
        <v>7.1999999999999995E-2</v>
      </c>
      <c r="K10" s="17">
        <v>6.7100000000000007E-2</v>
      </c>
      <c r="L10" s="59">
        <v>6.0499999999999998E-2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0.60740000000000005</v>
      </c>
      <c r="D12" s="4">
        <v>0.61250000000000004</v>
      </c>
      <c r="E12" s="4">
        <v>0.61370000000000002</v>
      </c>
      <c r="F12" s="4">
        <v>0.61219999999999997</v>
      </c>
      <c r="G12" s="9">
        <v>0.61070000000000002</v>
      </c>
      <c r="H12" s="26">
        <v>0.59389999999999998</v>
      </c>
      <c r="I12" s="4">
        <v>0.58909999999999996</v>
      </c>
      <c r="J12" s="4">
        <v>0.59930000000000005</v>
      </c>
      <c r="K12" s="4">
        <v>0.60660000000000003</v>
      </c>
      <c r="L12" s="9">
        <v>0.61550000000000005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0.68</v>
      </c>
      <c r="D14" s="2">
        <v>0.64</v>
      </c>
      <c r="E14" s="2">
        <v>0.71</v>
      </c>
      <c r="F14" s="2">
        <v>0.78</v>
      </c>
      <c r="G14" s="7">
        <v>0.77</v>
      </c>
      <c r="H14" s="25">
        <v>0.97</v>
      </c>
      <c r="I14" s="2">
        <v>0.91</v>
      </c>
      <c r="J14" s="2">
        <v>0.53</v>
      </c>
      <c r="K14" s="2">
        <v>0.56000000000000005</v>
      </c>
      <c r="L14" s="7">
        <v>0.51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6.27</v>
      </c>
      <c r="D16" s="2">
        <v>6.52</v>
      </c>
      <c r="E16" s="2">
        <v>6.65</v>
      </c>
      <c r="F16" s="2">
        <v>6.7</v>
      </c>
      <c r="G16" s="7">
        <v>6.8</v>
      </c>
      <c r="H16" s="25">
        <v>6.91</v>
      </c>
      <c r="I16" s="2">
        <v>7.08</v>
      </c>
      <c r="J16" s="2">
        <v>7.52</v>
      </c>
      <c r="K16" s="2">
        <v>7.96</v>
      </c>
      <c r="L16" s="7">
        <v>8.5399999999999991</v>
      </c>
    </row>
    <row r="17" spans="2:12" x14ac:dyDescent="0.2">
      <c r="B17" s="13" t="s">
        <v>15</v>
      </c>
      <c r="C17" s="25">
        <v>4.05</v>
      </c>
      <c r="D17" s="2">
        <v>4.12</v>
      </c>
      <c r="E17" s="2">
        <v>4.18</v>
      </c>
      <c r="F17" s="2">
        <v>4.25</v>
      </c>
      <c r="G17" s="7">
        <v>4.34</v>
      </c>
      <c r="H17" s="25">
        <v>4.7300000000000004</v>
      </c>
      <c r="I17" s="2">
        <v>4.9400000000000004</v>
      </c>
      <c r="J17" s="2">
        <v>5.03</v>
      </c>
      <c r="K17" s="2">
        <v>5.16</v>
      </c>
      <c r="L17" s="7">
        <v>5.33</v>
      </c>
    </row>
    <row r="18" spans="2:12" x14ac:dyDescent="0.2">
      <c r="B18" s="13" t="s">
        <v>45</v>
      </c>
      <c r="C18" s="54">
        <v>9.6799999999999997E-2</v>
      </c>
      <c r="D18" s="55">
        <v>9.4E-2</v>
      </c>
      <c r="E18" s="55">
        <v>9.2299999999999993E-2</v>
      </c>
      <c r="F18" s="55">
        <v>9.1300000000000006E-2</v>
      </c>
      <c r="G18" s="56">
        <v>8.9800000000000005E-2</v>
      </c>
      <c r="H18" s="54">
        <v>8.5900000000000004E-2</v>
      </c>
      <c r="I18" s="55">
        <v>8.3199999999999996E-2</v>
      </c>
      <c r="J18" s="55">
        <v>7.9699999999999993E-2</v>
      </c>
      <c r="K18" s="55">
        <v>7.6200000000000004E-2</v>
      </c>
      <c r="L18" s="56">
        <v>7.2099999999999997E-2</v>
      </c>
    </row>
    <row r="19" spans="2:12" x14ac:dyDescent="0.2">
      <c r="B19" s="13" t="s">
        <v>46</v>
      </c>
      <c r="C19" s="54">
        <v>9.0200000000000002E-2</v>
      </c>
      <c r="D19" s="55">
        <v>8.8599999999999998E-2</v>
      </c>
      <c r="E19" s="55">
        <v>8.6699999999999999E-2</v>
      </c>
      <c r="F19" s="55">
        <v>8.5300000000000001E-2</v>
      </c>
      <c r="G19" s="56">
        <v>7.9899999999999999E-2</v>
      </c>
      <c r="H19" s="54">
        <v>6.9199999999999998E-2</v>
      </c>
      <c r="I19" s="55">
        <v>6.2899999999999998E-2</v>
      </c>
      <c r="J19" s="55">
        <v>5.6399999999999999E-2</v>
      </c>
      <c r="K19" s="55">
        <v>5.16E-2</v>
      </c>
      <c r="L19" s="56">
        <v>4.3999999999999997E-2</v>
      </c>
    </row>
    <row r="20" spans="2:12" x14ac:dyDescent="0.2">
      <c r="B20" s="13" t="s">
        <v>16</v>
      </c>
      <c r="C20" s="25">
        <v>2.95</v>
      </c>
      <c r="D20" s="2">
        <v>2.86</v>
      </c>
      <c r="E20" s="2">
        <v>2.79</v>
      </c>
      <c r="F20" s="2">
        <v>2.76</v>
      </c>
      <c r="G20" s="7">
        <v>2.59</v>
      </c>
      <c r="H20" s="25">
        <v>2.34</v>
      </c>
      <c r="I20" s="2">
        <v>2.15</v>
      </c>
      <c r="J20" s="2">
        <v>1.88</v>
      </c>
      <c r="K20" s="2">
        <v>1.69</v>
      </c>
      <c r="L20" s="7">
        <v>1.41</v>
      </c>
    </row>
    <row r="21" spans="2:12" x14ac:dyDescent="0.2">
      <c r="B21" s="15" t="s">
        <v>17</v>
      </c>
      <c r="C21" s="28">
        <v>3.0599999999999999E-2</v>
      </c>
      <c r="D21" s="10">
        <v>3.1E-2</v>
      </c>
      <c r="E21" s="10">
        <v>3.1099999999999999E-2</v>
      </c>
      <c r="F21" s="10">
        <v>3.09E-2</v>
      </c>
      <c r="G21" s="11">
        <v>3.0800000000000001E-2</v>
      </c>
      <c r="H21" s="28">
        <v>2.9499999999999998E-2</v>
      </c>
      <c r="I21" s="10">
        <v>2.92E-2</v>
      </c>
      <c r="J21" s="10">
        <v>2.9899999999999999E-2</v>
      </c>
      <c r="K21" s="10">
        <v>3.0499999999999999E-2</v>
      </c>
      <c r="L21" s="11">
        <v>3.1199999999999999E-2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3.7</v>
      </c>
      <c r="D4" s="2">
        <v>3.58</v>
      </c>
      <c r="E4" s="2">
        <v>3.51</v>
      </c>
      <c r="F4" s="2">
        <v>3.47</v>
      </c>
      <c r="G4" s="7">
        <v>3.4</v>
      </c>
      <c r="H4" s="2">
        <v>3.54</v>
      </c>
      <c r="I4" s="2">
        <v>3.49</v>
      </c>
      <c r="J4" s="2">
        <v>3.3</v>
      </c>
      <c r="K4" s="2">
        <v>3.12</v>
      </c>
      <c r="L4" s="7">
        <v>2.92</v>
      </c>
    </row>
    <row r="5" spans="2:12" x14ac:dyDescent="0.2">
      <c r="B5" s="13" t="s">
        <v>9</v>
      </c>
      <c r="C5" s="25">
        <v>4.21</v>
      </c>
      <c r="D5" s="2">
        <v>4.09</v>
      </c>
      <c r="E5" s="2">
        <v>4.0199999999999996</v>
      </c>
      <c r="F5" s="2">
        <v>3.98</v>
      </c>
      <c r="G5" s="7">
        <v>3.91</v>
      </c>
      <c r="H5" s="2">
        <v>4.0599999999999996</v>
      </c>
      <c r="I5" s="2">
        <v>4.01</v>
      </c>
      <c r="J5" s="2">
        <v>3.79</v>
      </c>
      <c r="K5" s="2">
        <v>3.58</v>
      </c>
      <c r="L5" s="7">
        <v>3.35</v>
      </c>
    </row>
    <row r="6" spans="2:12" x14ac:dyDescent="0.2">
      <c r="B6" s="13" t="s">
        <v>20</v>
      </c>
      <c r="C6" s="25">
        <v>1.38</v>
      </c>
      <c r="D6" s="2">
        <v>1.35</v>
      </c>
      <c r="E6" s="2">
        <v>1.34</v>
      </c>
      <c r="F6" s="2">
        <v>1.34</v>
      </c>
      <c r="G6" s="7">
        <v>1.33</v>
      </c>
      <c r="H6" s="2">
        <v>1.35</v>
      </c>
      <c r="I6" s="2">
        <v>1.35</v>
      </c>
      <c r="J6" s="2">
        <v>1.3</v>
      </c>
      <c r="K6" s="2">
        <v>1.27</v>
      </c>
      <c r="L6" s="7">
        <v>1.24</v>
      </c>
    </row>
    <row r="7" spans="2:12" x14ac:dyDescent="0.2">
      <c r="B7" s="13" t="s">
        <v>44</v>
      </c>
      <c r="C7" s="25">
        <v>2.0099999999999998</v>
      </c>
      <c r="D7" s="2">
        <v>1.97</v>
      </c>
      <c r="E7" s="2">
        <v>1.96</v>
      </c>
      <c r="F7" s="2">
        <v>1.96</v>
      </c>
      <c r="G7" s="7">
        <v>1.95</v>
      </c>
      <c r="H7" s="2">
        <v>2.0299999999999998</v>
      </c>
      <c r="I7" s="2">
        <v>2.0299999999999998</v>
      </c>
      <c r="J7" s="2">
        <v>1.96</v>
      </c>
      <c r="K7" s="2">
        <v>1.92</v>
      </c>
      <c r="L7" s="7">
        <v>1.87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0.1055</v>
      </c>
      <c r="D9" s="17">
        <v>9.9000000000000005E-2</v>
      </c>
      <c r="E9" s="17">
        <v>9.6000000000000002E-2</v>
      </c>
      <c r="F9" s="17">
        <v>9.4E-2</v>
      </c>
      <c r="G9" s="59">
        <v>9.1200000000000003E-2</v>
      </c>
      <c r="H9" s="58">
        <v>9.7500000000000003E-2</v>
      </c>
      <c r="I9" s="17">
        <v>9.5399999999999999E-2</v>
      </c>
      <c r="J9" s="17">
        <v>8.5300000000000001E-2</v>
      </c>
      <c r="K9" s="17">
        <v>7.9200000000000007E-2</v>
      </c>
      <c r="L9" s="59">
        <v>7.1499999999999994E-2</v>
      </c>
    </row>
    <row r="10" spans="2:12" x14ac:dyDescent="0.2">
      <c r="B10" s="13" t="s">
        <v>11</v>
      </c>
      <c r="C10" s="58">
        <v>8.5999999999999993E-2</v>
      </c>
      <c r="D10" s="17">
        <v>7.9899999999999999E-2</v>
      </c>
      <c r="E10" s="17">
        <v>7.7200000000000005E-2</v>
      </c>
      <c r="F10" s="17">
        <v>7.5399999999999995E-2</v>
      </c>
      <c r="G10" s="59">
        <v>7.2700000000000001E-2</v>
      </c>
      <c r="H10" s="58">
        <v>7.7499999999999999E-2</v>
      </c>
      <c r="I10" s="17">
        <v>7.5399999999999995E-2</v>
      </c>
      <c r="J10" s="17">
        <v>6.5799999999999997E-2</v>
      </c>
      <c r="K10" s="17">
        <v>6.0199999999999997E-2</v>
      </c>
      <c r="L10" s="59">
        <v>5.2999999999999999E-2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0.61570000000000003</v>
      </c>
      <c r="D12" s="4">
        <v>0.62919999999999998</v>
      </c>
      <c r="E12" s="4">
        <v>0.63770000000000004</v>
      </c>
      <c r="F12" s="4">
        <v>0.64290000000000003</v>
      </c>
      <c r="G12" s="9">
        <v>0.64800000000000002</v>
      </c>
      <c r="H12" s="26">
        <v>0.59889999999999999</v>
      </c>
      <c r="I12" s="4">
        <v>0.59940000000000004</v>
      </c>
      <c r="J12" s="4">
        <v>0.61739999999999995</v>
      </c>
      <c r="K12" s="4">
        <v>0.63170000000000004</v>
      </c>
      <c r="L12" s="9">
        <v>0.64739999999999998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0.61</v>
      </c>
      <c r="D14" s="2">
        <v>0.56999999999999995</v>
      </c>
      <c r="E14" s="2">
        <v>0.63</v>
      </c>
      <c r="F14" s="2">
        <v>0.69</v>
      </c>
      <c r="G14" s="7">
        <v>0.68</v>
      </c>
      <c r="H14" s="25">
        <v>0.88</v>
      </c>
      <c r="I14" s="2">
        <v>0.83</v>
      </c>
      <c r="J14" s="2">
        <v>0.47</v>
      </c>
      <c r="K14" s="2">
        <v>0.5</v>
      </c>
      <c r="L14" s="7">
        <v>0.45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6.5</v>
      </c>
      <c r="D16" s="2">
        <v>6.87</v>
      </c>
      <c r="E16" s="2">
        <v>7.08</v>
      </c>
      <c r="F16" s="2">
        <v>7.23</v>
      </c>
      <c r="G16" s="7">
        <v>7.42</v>
      </c>
      <c r="H16" s="25">
        <v>6.87</v>
      </c>
      <c r="I16" s="2">
        <v>7.22</v>
      </c>
      <c r="J16" s="2">
        <v>7.78</v>
      </c>
      <c r="K16" s="2">
        <v>8.27</v>
      </c>
      <c r="L16" s="7">
        <v>8.91</v>
      </c>
    </row>
    <row r="17" spans="2:12" x14ac:dyDescent="0.2">
      <c r="B17" s="13" t="s">
        <v>15</v>
      </c>
      <c r="C17" s="25">
        <v>4.05</v>
      </c>
      <c r="D17" s="2">
        <v>4.05</v>
      </c>
      <c r="E17" s="2">
        <v>4.03</v>
      </c>
      <c r="F17" s="2">
        <v>4.01</v>
      </c>
      <c r="G17" s="7">
        <v>4.03</v>
      </c>
      <c r="H17" s="25">
        <v>4.5999999999999996</v>
      </c>
      <c r="I17" s="2">
        <v>4.83</v>
      </c>
      <c r="J17" s="2">
        <v>4.82</v>
      </c>
      <c r="K17" s="2">
        <v>4.82</v>
      </c>
      <c r="L17" s="7">
        <v>4.8499999999999996</v>
      </c>
    </row>
    <row r="18" spans="2:12" x14ac:dyDescent="0.2">
      <c r="B18" s="13" t="s">
        <v>45</v>
      </c>
      <c r="C18" s="54">
        <v>9.4799999999999995E-2</v>
      </c>
      <c r="D18" s="55">
        <v>9.1600000000000001E-2</v>
      </c>
      <c r="E18" s="55">
        <v>0.09</v>
      </c>
      <c r="F18" s="55">
        <v>8.8999999999999996E-2</v>
      </c>
      <c r="G18" s="56">
        <v>8.7300000000000003E-2</v>
      </c>
      <c r="H18" s="54">
        <v>8.72E-2</v>
      </c>
      <c r="I18" s="55">
        <v>8.3000000000000004E-2</v>
      </c>
      <c r="J18" s="55">
        <v>7.9299999999999995E-2</v>
      </c>
      <c r="K18" s="55">
        <v>7.6399999999999996E-2</v>
      </c>
      <c r="L18" s="56">
        <v>7.2700000000000001E-2</v>
      </c>
    </row>
    <row r="19" spans="2:12" x14ac:dyDescent="0.2">
      <c r="B19" s="13" t="s">
        <v>46</v>
      </c>
      <c r="C19" s="54">
        <v>8.7800000000000003E-2</v>
      </c>
      <c r="D19" s="55">
        <v>8.6499999999999994E-2</v>
      </c>
      <c r="E19" s="55">
        <v>8.5400000000000004E-2</v>
      </c>
      <c r="F19" s="55">
        <v>8.4699999999999998E-2</v>
      </c>
      <c r="G19" s="56">
        <v>7.9200000000000007E-2</v>
      </c>
      <c r="H19" s="54">
        <v>7.0000000000000007E-2</v>
      </c>
      <c r="I19" s="55">
        <v>5.91E-2</v>
      </c>
      <c r="J19" s="55">
        <v>5.1200000000000002E-2</v>
      </c>
      <c r="K19" s="55">
        <v>4.6199999999999998E-2</v>
      </c>
      <c r="L19" s="56">
        <v>3.7699999999999997E-2</v>
      </c>
    </row>
    <row r="20" spans="2:12" x14ac:dyDescent="0.2">
      <c r="B20" s="13" t="s">
        <v>16</v>
      </c>
      <c r="C20" s="25">
        <v>2.81</v>
      </c>
      <c r="D20" s="2">
        <v>2.67</v>
      </c>
      <c r="E20" s="2">
        <v>2.58</v>
      </c>
      <c r="F20" s="2">
        <v>2.52</v>
      </c>
      <c r="G20" s="7">
        <v>2.3199999999999998</v>
      </c>
      <c r="H20" s="25">
        <v>2.34</v>
      </c>
      <c r="I20" s="2">
        <v>1.97</v>
      </c>
      <c r="J20" s="2">
        <v>1.63</v>
      </c>
      <c r="K20" s="2">
        <v>1.42</v>
      </c>
      <c r="L20" s="7">
        <v>1.1100000000000001</v>
      </c>
    </row>
    <row r="21" spans="2:12" x14ac:dyDescent="0.2">
      <c r="B21" s="15" t="s">
        <v>17</v>
      </c>
      <c r="C21" s="28">
        <v>3.1199999999999999E-2</v>
      </c>
      <c r="D21" s="10">
        <v>3.2399999999999998E-2</v>
      </c>
      <c r="E21" s="10">
        <v>3.3099999999999997E-2</v>
      </c>
      <c r="F21" s="10">
        <v>3.3599999999999998E-2</v>
      </c>
      <c r="G21" s="11">
        <v>3.4099999999999998E-2</v>
      </c>
      <c r="H21" s="28">
        <v>2.9899999999999999E-2</v>
      </c>
      <c r="I21" s="10">
        <v>0.03</v>
      </c>
      <c r="J21" s="10">
        <v>3.1399999999999997E-2</v>
      </c>
      <c r="K21" s="10">
        <v>3.2599999999999997E-2</v>
      </c>
      <c r="L21" s="11">
        <v>3.4000000000000002E-2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3.88</v>
      </c>
      <c r="D4" s="2">
        <v>3.87</v>
      </c>
      <c r="E4" s="2">
        <v>3.89</v>
      </c>
      <c r="F4" s="2">
        <v>3.93</v>
      </c>
      <c r="G4" s="7">
        <v>3.95</v>
      </c>
      <c r="H4" s="2">
        <v>3.68</v>
      </c>
      <c r="I4" s="2">
        <v>3.7</v>
      </c>
      <c r="J4" s="2">
        <v>3.64</v>
      </c>
      <c r="K4" s="2">
        <v>3.52</v>
      </c>
      <c r="L4" s="7">
        <v>3.37</v>
      </c>
    </row>
    <row r="5" spans="2:12" x14ac:dyDescent="0.2">
      <c r="B5" s="13" t="s">
        <v>9</v>
      </c>
      <c r="C5" s="25">
        <v>4.42</v>
      </c>
      <c r="D5" s="2">
        <v>4.43</v>
      </c>
      <c r="E5" s="2">
        <v>4.46</v>
      </c>
      <c r="F5" s="2">
        <v>4.5</v>
      </c>
      <c r="G5" s="7">
        <v>4.54</v>
      </c>
      <c r="H5" s="2">
        <v>4.2300000000000004</v>
      </c>
      <c r="I5" s="2">
        <v>4.25</v>
      </c>
      <c r="J5" s="2">
        <v>4.17</v>
      </c>
      <c r="K5" s="2">
        <v>4.04</v>
      </c>
      <c r="L5" s="7">
        <v>3.87</v>
      </c>
    </row>
    <row r="6" spans="2:12" x14ac:dyDescent="0.2">
      <c r="B6" s="13" t="s">
        <v>20</v>
      </c>
      <c r="C6" s="25">
        <v>1.54</v>
      </c>
      <c r="D6" s="2">
        <v>1.55</v>
      </c>
      <c r="E6" s="2">
        <v>1.57</v>
      </c>
      <c r="F6" s="2">
        <v>1.59</v>
      </c>
      <c r="G6" s="7">
        <v>1.62</v>
      </c>
      <c r="H6" s="2">
        <v>1.45</v>
      </c>
      <c r="I6" s="2">
        <v>1.48</v>
      </c>
      <c r="J6" s="2">
        <v>1.52</v>
      </c>
      <c r="K6" s="2">
        <v>1.51</v>
      </c>
      <c r="L6" s="7">
        <v>1.51</v>
      </c>
    </row>
    <row r="7" spans="2:12" x14ac:dyDescent="0.2">
      <c r="B7" s="13" t="s">
        <v>44</v>
      </c>
      <c r="C7" s="25">
        <v>2.16</v>
      </c>
      <c r="D7" s="2">
        <v>2.1800000000000002</v>
      </c>
      <c r="E7" s="2">
        <v>2.21</v>
      </c>
      <c r="F7" s="2">
        <v>2.25</v>
      </c>
      <c r="G7" s="7">
        <v>2.29</v>
      </c>
      <c r="H7" s="2">
        <v>2.13</v>
      </c>
      <c r="I7" s="2">
        <v>2.16</v>
      </c>
      <c r="J7" s="2">
        <v>2.19</v>
      </c>
      <c r="K7" s="2">
        <v>2.1800000000000002</v>
      </c>
      <c r="L7" s="7">
        <v>2.1800000000000002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0.1144</v>
      </c>
      <c r="D9" s="17">
        <v>0.112</v>
      </c>
      <c r="E9" s="17">
        <v>0.11210000000000001</v>
      </c>
      <c r="F9" s="17">
        <v>0.1132</v>
      </c>
      <c r="G9" s="59">
        <v>0.1135</v>
      </c>
      <c r="H9" s="58">
        <v>0.1041</v>
      </c>
      <c r="I9" s="17">
        <v>0.1047</v>
      </c>
      <c r="J9" s="17">
        <v>9.9299999999999999E-2</v>
      </c>
      <c r="K9" s="17">
        <v>9.5200000000000007E-2</v>
      </c>
      <c r="L9" s="59">
        <v>8.9300000000000004E-2</v>
      </c>
    </row>
    <row r="10" spans="2:12" x14ac:dyDescent="0.2">
      <c r="B10" s="13" t="s">
        <v>11</v>
      </c>
      <c r="C10" s="58">
        <v>9.4399999999999998E-2</v>
      </c>
      <c r="D10" s="17">
        <v>9.1899999999999996E-2</v>
      </c>
      <c r="E10" s="17">
        <v>9.1800000000000007E-2</v>
      </c>
      <c r="F10" s="17">
        <v>9.2499999999999999E-2</v>
      </c>
      <c r="G10" s="59">
        <v>9.2499999999999999E-2</v>
      </c>
      <c r="H10" s="58">
        <v>3.7199999999999997E-2</v>
      </c>
      <c r="I10" s="17">
        <v>8.3900000000000002E-2</v>
      </c>
      <c r="J10" s="17">
        <v>7.8600000000000003E-2</v>
      </c>
      <c r="K10" s="17">
        <v>7.4499999999999997E-2</v>
      </c>
      <c r="L10" s="59">
        <v>6.8699999999999997E-2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0.59909999999999997</v>
      </c>
      <c r="D12" s="4">
        <v>0.59570000000000001</v>
      </c>
      <c r="E12" s="4">
        <v>0.58930000000000005</v>
      </c>
      <c r="F12" s="4">
        <v>0.58069999999999999</v>
      </c>
      <c r="G12" s="9">
        <v>0.57220000000000004</v>
      </c>
      <c r="H12" s="26">
        <v>0.58879999999999999</v>
      </c>
      <c r="I12" s="4">
        <v>0.5786</v>
      </c>
      <c r="J12" s="4">
        <v>0.58069999999999999</v>
      </c>
      <c r="K12" s="4">
        <v>0.58079999999999998</v>
      </c>
      <c r="L12" s="9">
        <v>0.5827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0.79</v>
      </c>
      <c r="D14" s="2">
        <v>0.74</v>
      </c>
      <c r="E14" s="2">
        <v>0.83</v>
      </c>
      <c r="F14" s="2">
        <v>0.91</v>
      </c>
      <c r="G14" s="7">
        <v>0.9</v>
      </c>
      <c r="H14" s="25">
        <v>0.53</v>
      </c>
      <c r="I14" s="2">
        <v>1.05</v>
      </c>
      <c r="J14" s="2">
        <v>0.62</v>
      </c>
      <c r="K14" s="2">
        <v>0.66</v>
      </c>
      <c r="L14" s="7">
        <v>0.6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6.06</v>
      </c>
      <c r="D16" s="2">
        <v>6.18</v>
      </c>
      <c r="E16" s="2">
        <v>6.22</v>
      </c>
      <c r="F16" s="2">
        <v>6.2</v>
      </c>
      <c r="G16" s="7">
        <v>6.2</v>
      </c>
      <c r="H16" s="25">
        <v>6.66</v>
      </c>
      <c r="I16" s="2">
        <v>6.63</v>
      </c>
      <c r="J16" s="2">
        <v>6.85</v>
      </c>
      <c r="K16" s="2">
        <v>7.11</v>
      </c>
      <c r="L16" s="7">
        <v>7.47</v>
      </c>
    </row>
    <row r="17" spans="2:12" x14ac:dyDescent="0.2">
      <c r="B17" s="13" t="s">
        <v>15</v>
      </c>
      <c r="C17" s="25">
        <v>4.05</v>
      </c>
      <c r="D17" s="2">
        <v>4.2</v>
      </c>
      <c r="E17" s="2">
        <v>4.34</v>
      </c>
      <c r="F17" s="2">
        <v>4.47</v>
      </c>
      <c r="G17" s="7">
        <v>4.63</v>
      </c>
      <c r="H17" s="25">
        <v>4.6500000000000004</v>
      </c>
      <c r="I17" s="2">
        <v>4.83</v>
      </c>
      <c r="J17" s="2">
        <v>4.9400000000000004</v>
      </c>
      <c r="K17" s="2">
        <v>5.13</v>
      </c>
      <c r="L17" s="7">
        <v>5.35</v>
      </c>
    </row>
    <row r="18" spans="2:12" x14ac:dyDescent="0.2">
      <c r="B18" s="13" t="s">
        <v>45</v>
      </c>
      <c r="C18" s="54">
        <v>9.8900000000000002E-2</v>
      </c>
      <c r="D18" s="55">
        <v>9.6299999999999997E-2</v>
      </c>
      <c r="E18" s="55">
        <v>9.4700000000000006E-2</v>
      </c>
      <c r="F18" s="55">
        <v>9.3700000000000006E-2</v>
      </c>
      <c r="G18" s="56">
        <v>9.2299999999999993E-2</v>
      </c>
      <c r="H18" s="54">
        <v>8.8400000000000006E-2</v>
      </c>
      <c r="I18" s="55">
        <v>8.72E-2</v>
      </c>
      <c r="J18" s="55">
        <v>8.48E-2</v>
      </c>
      <c r="K18" s="55">
        <v>8.1699999999999995E-2</v>
      </c>
      <c r="L18" s="56">
        <v>7.8100000000000003E-2</v>
      </c>
    </row>
    <row r="19" spans="2:12" x14ac:dyDescent="0.2">
      <c r="B19" s="13" t="s">
        <v>46</v>
      </c>
      <c r="C19" s="54">
        <v>9.2600000000000002E-2</v>
      </c>
      <c r="D19" s="55">
        <v>9.06E-2</v>
      </c>
      <c r="E19" s="55">
        <v>8.7900000000000006E-2</v>
      </c>
      <c r="F19" s="55">
        <v>8.5999999999999993E-2</v>
      </c>
      <c r="G19" s="56">
        <v>8.0500000000000002E-2</v>
      </c>
      <c r="H19" s="54">
        <v>7.17E-2</v>
      </c>
      <c r="I19" s="55">
        <v>6.6600000000000006E-2</v>
      </c>
      <c r="J19" s="55">
        <v>6.1199999999999997E-2</v>
      </c>
      <c r="K19" s="55">
        <v>5.6099999999999997E-2</v>
      </c>
      <c r="L19" s="56">
        <v>4.9000000000000002E-2</v>
      </c>
    </row>
    <row r="20" spans="2:12" x14ac:dyDescent="0.2">
      <c r="B20" s="13" t="s">
        <v>16</v>
      </c>
      <c r="C20" s="25">
        <v>3.1</v>
      </c>
      <c r="D20" s="2">
        <v>3.05</v>
      </c>
      <c r="E20" s="2">
        <v>3.01</v>
      </c>
      <c r="F20" s="2">
        <v>3</v>
      </c>
      <c r="G20" s="7">
        <v>2.87</v>
      </c>
      <c r="H20" s="25">
        <v>0.75</v>
      </c>
      <c r="I20" s="2">
        <v>2.34</v>
      </c>
      <c r="J20" s="2">
        <v>2.14</v>
      </c>
      <c r="K20" s="2">
        <v>1.96</v>
      </c>
      <c r="L20" s="7">
        <v>1.7</v>
      </c>
    </row>
    <row r="21" spans="2:12" x14ac:dyDescent="0.2">
      <c r="B21" s="15" t="s">
        <v>17</v>
      </c>
      <c r="C21" s="28">
        <v>2.9899999999999999E-2</v>
      </c>
      <c r="D21" s="10">
        <v>2.9700000000000001E-2</v>
      </c>
      <c r="E21" s="10">
        <v>2.92E-2</v>
      </c>
      <c r="F21" s="10">
        <v>2.86E-2</v>
      </c>
      <c r="G21" s="11">
        <v>2.81E-2</v>
      </c>
      <c r="H21" s="28">
        <v>9.5699999999999993E-2</v>
      </c>
      <c r="I21" s="10">
        <v>2.8500000000000001E-2</v>
      </c>
      <c r="J21" s="10">
        <v>2.86E-2</v>
      </c>
      <c r="K21" s="10">
        <v>2.86E-2</v>
      </c>
      <c r="L21" s="11">
        <v>2.8799999999999999E-2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4.0599999999999996</v>
      </c>
      <c r="D4" s="2">
        <v>4.04</v>
      </c>
      <c r="E4" s="2">
        <v>4.05</v>
      </c>
      <c r="F4" s="2">
        <v>4.08</v>
      </c>
      <c r="G4" s="7">
        <v>4.0999999999999996</v>
      </c>
      <c r="H4" s="2">
        <v>3.61</v>
      </c>
      <c r="I4" s="2">
        <v>3.59</v>
      </c>
      <c r="J4" s="2">
        <v>3.46</v>
      </c>
      <c r="K4" s="2">
        <v>3.31</v>
      </c>
      <c r="L4" s="7">
        <v>3.13</v>
      </c>
    </row>
    <row r="5" spans="2:12" x14ac:dyDescent="0.2">
      <c r="B5" s="13" t="s">
        <v>9</v>
      </c>
      <c r="C5" s="25">
        <v>4.62</v>
      </c>
      <c r="D5" s="2">
        <v>4.62</v>
      </c>
      <c r="E5" s="2">
        <v>4.6399999999999997</v>
      </c>
      <c r="F5" s="2">
        <v>4.68</v>
      </c>
      <c r="G5" s="7">
        <v>4.71</v>
      </c>
      <c r="H5" s="2">
        <v>4.1399999999999997</v>
      </c>
      <c r="I5" s="2">
        <v>4.12</v>
      </c>
      <c r="J5" s="2">
        <v>3.97</v>
      </c>
      <c r="K5" s="2">
        <v>3.8</v>
      </c>
      <c r="L5" s="7">
        <v>3.59</v>
      </c>
    </row>
    <row r="6" spans="2:12" x14ac:dyDescent="0.2">
      <c r="B6" s="13" t="s">
        <v>20</v>
      </c>
      <c r="C6" s="25">
        <v>1.76</v>
      </c>
      <c r="D6" s="2">
        <v>1.76</v>
      </c>
      <c r="E6" s="2">
        <v>1.78</v>
      </c>
      <c r="F6" s="2">
        <v>1.81</v>
      </c>
      <c r="G6" s="7">
        <v>1.84</v>
      </c>
      <c r="H6" s="2">
        <v>1.4</v>
      </c>
      <c r="I6" s="2">
        <v>1.41</v>
      </c>
      <c r="J6" s="2">
        <v>1.4</v>
      </c>
      <c r="K6" s="2">
        <v>1.38</v>
      </c>
      <c r="L6" s="7">
        <v>1.37</v>
      </c>
    </row>
    <row r="7" spans="2:12" x14ac:dyDescent="0.2">
      <c r="B7" s="13" t="s">
        <v>44</v>
      </c>
      <c r="C7" s="25">
        <v>2.35</v>
      </c>
      <c r="D7" s="2">
        <v>2.36</v>
      </c>
      <c r="E7" s="2">
        <v>2.39</v>
      </c>
      <c r="F7" s="2">
        <v>2.4300000000000002</v>
      </c>
      <c r="G7" s="7">
        <v>2.48</v>
      </c>
      <c r="H7" s="2">
        <v>2.08</v>
      </c>
      <c r="I7" s="2">
        <v>2.09</v>
      </c>
      <c r="J7" s="2">
        <v>2.0699999999999998</v>
      </c>
      <c r="K7" s="2">
        <v>2.04</v>
      </c>
      <c r="L7" s="7">
        <v>2.0099999999999998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0.1212</v>
      </c>
      <c r="D9" s="17">
        <v>0.11799999999999999</v>
      </c>
      <c r="E9" s="17">
        <v>0.1179</v>
      </c>
      <c r="F9" s="17">
        <v>0.11890000000000001</v>
      </c>
      <c r="G9" s="59">
        <v>0.1191</v>
      </c>
      <c r="H9" s="58">
        <v>0.1007</v>
      </c>
      <c r="I9" s="17">
        <v>9.9900000000000003E-2</v>
      </c>
      <c r="J9" s="17">
        <v>9.1999999999999998E-2</v>
      </c>
      <c r="K9" s="17">
        <v>8.6699999999999999E-2</v>
      </c>
      <c r="L9" s="59">
        <v>7.9799999999999996E-2</v>
      </c>
    </row>
    <row r="10" spans="2:12" x14ac:dyDescent="0.2">
      <c r="B10" s="13" t="s">
        <v>11</v>
      </c>
      <c r="C10" s="58">
        <v>0.1012</v>
      </c>
      <c r="D10" s="17">
        <v>9.8000000000000004E-2</v>
      </c>
      <c r="E10" s="17">
        <v>9.7799999999999998E-2</v>
      </c>
      <c r="F10" s="17">
        <v>9.8500000000000004E-2</v>
      </c>
      <c r="G10" s="59">
        <v>9.8400000000000001E-2</v>
      </c>
      <c r="H10" s="58">
        <v>4.6899999999999997E-2</v>
      </c>
      <c r="I10" s="17">
        <v>7.9500000000000001E-2</v>
      </c>
      <c r="J10" s="17">
        <v>7.1900000000000006E-2</v>
      </c>
      <c r="K10" s="17">
        <v>6.6900000000000001E-2</v>
      </c>
      <c r="L10" s="59">
        <v>6.0299999999999999E-2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0.60129999999999995</v>
      </c>
      <c r="D12" s="4">
        <v>0.60029999999999994</v>
      </c>
      <c r="E12" s="4">
        <v>0.59530000000000005</v>
      </c>
      <c r="F12" s="4">
        <v>0.58750000000000002</v>
      </c>
      <c r="G12" s="9">
        <v>0.57969999999999999</v>
      </c>
      <c r="H12" s="26">
        <v>0.59389999999999998</v>
      </c>
      <c r="I12" s="4">
        <v>0.58909999999999996</v>
      </c>
      <c r="J12" s="4">
        <v>0.59930000000000005</v>
      </c>
      <c r="K12" s="4">
        <v>0.60670000000000002</v>
      </c>
      <c r="L12" s="9">
        <v>0.61570000000000003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0.76</v>
      </c>
      <c r="D14" s="2">
        <v>0.72</v>
      </c>
      <c r="E14" s="2">
        <v>0.8</v>
      </c>
      <c r="F14" s="2">
        <v>0.88</v>
      </c>
      <c r="G14" s="7">
        <v>0.88</v>
      </c>
      <c r="H14" s="25">
        <v>0.6</v>
      </c>
      <c r="I14" s="2">
        <v>0.93</v>
      </c>
      <c r="J14" s="2">
        <v>0.54</v>
      </c>
      <c r="K14" s="2">
        <v>0.56999999999999995</v>
      </c>
      <c r="L14" s="7">
        <v>0.52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5.78</v>
      </c>
      <c r="D16" s="2">
        <v>5.93</v>
      </c>
      <c r="E16" s="2">
        <v>5.97</v>
      </c>
      <c r="F16" s="2">
        <v>5.95</v>
      </c>
      <c r="G16" s="7">
        <v>5.96</v>
      </c>
      <c r="H16" s="25">
        <v>6.88</v>
      </c>
      <c r="I16" s="2">
        <v>6.92</v>
      </c>
      <c r="J16" s="2">
        <v>7.3</v>
      </c>
      <c r="K16" s="2">
        <v>7.68</v>
      </c>
      <c r="L16" s="7">
        <v>8.18</v>
      </c>
    </row>
    <row r="17" spans="2:12" x14ac:dyDescent="0.2">
      <c r="B17" s="13" t="s">
        <v>15</v>
      </c>
      <c r="C17" s="25">
        <v>3.83</v>
      </c>
      <c r="D17" s="2">
        <v>3.95</v>
      </c>
      <c r="E17" s="2">
        <v>4.0599999999999996</v>
      </c>
      <c r="F17" s="2">
        <v>4.18</v>
      </c>
      <c r="G17" s="7">
        <v>4.32</v>
      </c>
      <c r="H17" s="25">
        <v>4.7</v>
      </c>
      <c r="I17" s="2">
        <v>4.83</v>
      </c>
      <c r="J17" s="2">
        <v>4.88</v>
      </c>
      <c r="K17" s="2">
        <v>4.9800000000000004</v>
      </c>
      <c r="L17" s="7">
        <v>5.0999999999999996</v>
      </c>
    </row>
    <row r="18" spans="2:12" x14ac:dyDescent="0.2">
      <c r="B18" s="13" t="s">
        <v>45</v>
      </c>
      <c r="C18" s="54">
        <v>0.1041</v>
      </c>
      <c r="D18" s="55">
        <v>0.1013</v>
      </c>
      <c r="E18" s="55">
        <v>9.9699999999999997E-2</v>
      </c>
      <c r="F18" s="55">
        <v>9.8699999999999996E-2</v>
      </c>
      <c r="G18" s="56">
        <v>9.7199999999999995E-2</v>
      </c>
      <c r="H18" s="54">
        <v>8.6300000000000002E-2</v>
      </c>
      <c r="I18" s="55">
        <v>8.5099999999999995E-2</v>
      </c>
      <c r="J18" s="55">
        <v>8.2000000000000003E-2</v>
      </c>
      <c r="K18" s="55">
        <v>7.9000000000000001E-2</v>
      </c>
      <c r="L18" s="56">
        <v>7.5300000000000006E-2</v>
      </c>
    </row>
    <row r="19" spans="2:12" x14ac:dyDescent="0.2">
      <c r="B19" s="13" t="s">
        <v>46</v>
      </c>
      <c r="C19" s="54">
        <v>0.1043</v>
      </c>
      <c r="D19" s="55">
        <v>0.1018</v>
      </c>
      <c r="E19" s="55">
        <v>9.9099999999999994E-2</v>
      </c>
      <c r="F19" s="55">
        <v>9.6799999999999997E-2</v>
      </c>
      <c r="G19" s="56">
        <v>9.0800000000000006E-2</v>
      </c>
      <c r="H19" s="54">
        <v>6.7900000000000002E-2</v>
      </c>
      <c r="I19" s="55">
        <v>6.2899999999999998E-2</v>
      </c>
      <c r="J19" s="55">
        <v>5.6399999999999999E-2</v>
      </c>
      <c r="K19" s="55">
        <v>5.1400000000000001E-2</v>
      </c>
      <c r="L19" s="56">
        <v>4.3700000000000003E-2</v>
      </c>
    </row>
    <row r="20" spans="2:12" x14ac:dyDescent="0.2">
      <c r="B20" s="13" t="s">
        <v>16</v>
      </c>
      <c r="C20" s="25">
        <v>3.46</v>
      </c>
      <c r="D20" s="2">
        <v>3.39</v>
      </c>
      <c r="E20" s="2">
        <v>3.34</v>
      </c>
      <c r="F20" s="2">
        <v>3.33</v>
      </c>
      <c r="G20" s="7">
        <v>3.18</v>
      </c>
      <c r="H20" s="25">
        <v>0.86</v>
      </c>
      <c r="I20" s="2">
        <v>2.15</v>
      </c>
      <c r="J20" s="2">
        <v>1.88</v>
      </c>
      <c r="K20" s="2">
        <v>1.68</v>
      </c>
      <c r="L20" s="7">
        <v>1.4</v>
      </c>
    </row>
    <row r="21" spans="2:12" x14ac:dyDescent="0.2">
      <c r="B21" s="15" t="s">
        <v>17</v>
      </c>
      <c r="C21" s="28">
        <v>3.0099999999999998E-2</v>
      </c>
      <c r="D21" s="10">
        <v>0.03</v>
      </c>
      <c r="E21" s="10">
        <v>2.9700000000000001E-2</v>
      </c>
      <c r="F21" s="10">
        <v>2.9100000000000001E-2</v>
      </c>
      <c r="G21" s="11">
        <v>2.86E-2</v>
      </c>
      <c r="H21" s="28">
        <v>7.8700000000000006E-2</v>
      </c>
      <c r="I21" s="10">
        <v>2.92E-2</v>
      </c>
      <c r="J21" s="10">
        <v>2.9899999999999999E-2</v>
      </c>
      <c r="K21" s="10">
        <v>3.0499999999999999E-2</v>
      </c>
      <c r="L21" s="11">
        <v>3.1199999999999999E-2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3.34</v>
      </c>
      <c r="D4" s="2">
        <v>3.22</v>
      </c>
      <c r="E4" s="2">
        <v>3.14</v>
      </c>
      <c r="F4" s="2">
        <v>3.08</v>
      </c>
      <c r="G4" s="7">
        <v>3</v>
      </c>
      <c r="H4" s="2">
        <v>3.61</v>
      </c>
      <c r="I4" s="2">
        <v>3.59</v>
      </c>
      <c r="J4" s="2">
        <v>3.46</v>
      </c>
      <c r="K4" s="2">
        <v>3.31</v>
      </c>
      <c r="L4" s="7">
        <v>3.13</v>
      </c>
    </row>
    <row r="5" spans="2:12" x14ac:dyDescent="0.2">
      <c r="B5" s="13" t="s">
        <v>9</v>
      </c>
      <c r="C5" s="25">
        <v>3.81</v>
      </c>
      <c r="D5" s="2">
        <v>3.68</v>
      </c>
      <c r="E5" s="2">
        <v>3.6</v>
      </c>
      <c r="F5" s="2">
        <v>3.53</v>
      </c>
      <c r="G5" s="7">
        <v>3.45</v>
      </c>
      <c r="H5" s="2">
        <v>4.1399999999999997</v>
      </c>
      <c r="I5" s="2">
        <v>4.12</v>
      </c>
      <c r="J5" s="2">
        <v>3.97</v>
      </c>
      <c r="K5" s="2">
        <v>3.8</v>
      </c>
      <c r="L5" s="7">
        <v>3.59</v>
      </c>
    </row>
    <row r="6" spans="2:12" x14ac:dyDescent="0.2">
      <c r="B6" s="13" t="s">
        <v>20</v>
      </c>
      <c r="C6" s="25">
        <v>0.98</v>
      </c>
      <c r="D6" s="2">
        <v>0.94</v>
      </c>
      <c r="E6" s="2">
        <v>0.93</v>
      </c>
      <c r="F6" s="2">
        <v>0.91</v>
      </c>
      <c r="G6" s="7">
        <v>0.9</v>
      </c>
      <c r="H6" s="2">
        <v>1.4</v>
      </c>
      <c r="I6" s="2">
        <v>1.41</v>
      </c>
      <c r="J6" s="2">
        <v>1.4</v>
      </c>
      <c r="K6" s="2">
        <v>1.38</v>
      </c>
      <c r="L6" s="7">
        <v>1.37</v>
      </c>
    </row>
    <row r="7" spans="2:12" x14ac:dyDescent="0.2">
      <c r="B7" s="13" t="s">
        <v>44</v>
      </c>
      <c r="C7" s="25">
        <v>1.65</v>
      </c>
      <c r="D7" s="2">
        <v>1.61</v>
      </c>
      <c r="E7" s="2">
        <v>1.59</v>
      </c>
      <c r="F7" s="2">
        <v>1.58</v>
      </c>
      <c r="G7" s="7">
        <v>1.56</v>
      </c>
      <c r="H7" s="2">
        <v>2.08</v>
      </c>
      <c r="I7" s="2">
        <v>2.09</v>
      </c>
      <c r="J7" s="2">
        <v>2.0699999999999998</v>
      </c>
      <c r="K7" s="2">
        <v>2.04</v>
      </c>
      <c r="L7" s="7">
        <v>2.0099999999999998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9.1600000000000001E-2</v>
      </c>
      <c r="D9" s="17">
        <v>8.5199999999999998E-2</v>
      </c>
      <c r="E9" s="17">
        <v>8.1699999999999995E-2</v>
      </c>
      <c r="F9" s="17">
        <v>7.9200000000000007E-2</v>
      </c>
      <c r="G9" s="59">
        <v>7.5899999999999995E-2</v>
      </c>
      <c r="H9" s="58">
        <v>0.1007</v>
      </c>
      <c r="I9" s="17">
        <v>9.9900000000000003E-2</v>
      </c>
      <c r="J9" s="17">
        <v>9.1999999999999998E-2</v>
      </c>
      <c r="K9" s="17">
        <v>8.6699999999999999E-2</v>
      </c>
      <c r="L9" s="59">
        <v>7.9799999999999996E-2</v>
      </c>
    </row>
    <row r="10" spans="2:12" x14ac:dyDescent="0.2">
      <c r="B10" s="13" t="s">
        <v>11</v>
      </c>
      <c r="C10" s="58">
        <v>7.2099999999999997E-2</v>
      </c>
      <c r="D10" s="17">
        <v>6.6199999999999995E-2</v>
      </c>
      <c r="E10" s="17">
        <v>6.3100000000000003E-2</v>
      </c>
      <c r="F10" s="17">
        <v>6.08E-2</v>
      </c>
      <c r="G10" s="59">
        <v>5.7700000000000001E-2</v>
      </c>
      <c r="H10" s="58">
        <v>8.0500000000000002E-2</v>
      </c>
      <c r="I10" s="17">
        <v>7.9500000000000001E-2</v>
      </c>
      <c r="J10" s="17">
        <v>7.1900000000000006E-2</v>
      </c>
      <c r="K10" s="17">
        <v>6.6900000000000001E-2</v>
      </c>
      <c r="L10" s="59">
        <v>6.0299999999999999E-2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0.61760000000000004</v>
      </c>
      <c r="D12" s="4">
        <v>0.63280000000000003</v>
      </c>
      <c r="E12" s="4">
        <v>0.64419999999999999</v>
      </c>
      <c r="F12" s="4">
        <v>0.65300000000000002</v>
      </c>
      <c r="G12" s="9">
        <v>0.66200000000000003</v>
      </c>
      <c r="H12" s="26">
        <v>0.59389999999999998</v>
      </c>
      <c r="I12" s="4">
        <v>0.58909999999999996</v>
      </c>
      <c r="J12" s="4">
        <v>0.59930000000000005</v>
      </c>
      <c r="K12" s="4">
        <v>0.60670000000000002</v>
      </c>
      <c r="L12" s="9">
        <v>0.61570000000000003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0.56999999999999995</v>
      </c>
      <c r="D14" s="2">
        <v>0.52</v>
      </c>
      <c r="E14" s="2">
        <v>0.57999999999999996</v>
      </c>
      <c r="F14" s="2">
        <v>0.62</v>
      </c>
      <c r="G14" s="7">
        <v>0.61</v>
      </c>
      <c r="H14" s="25">
        <v>0.98</v>
      </c>
      <c r="I14" s="2">
        <v>0.93</v>
      </c>
      <c r="J14" s="2">
        <v>0.54</v>
      </c>
      <c r="K14" s="2">
        <v>0.56999999999999995</v>
      </c>
      <c r="L14" s="7">
        <v>0.52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7.29</v>
      </c>
      <c r="D16" s="2">
        <v>7.74</v>
      </c>
      <c r="E16" s="2">
        <v>8.0399999999999991</v>
      </c>
      <c r="F16" s="2">
        <v>8.27</v>
      </c>
      <c r="G16" s="7">
        <v>8.56</v>
      </c>
      <c r="H16" s="25">
        <v>6.6</v>
      </c>
      <c r="I16" s="2">
        <v>6.92</v>
      </c>
      <c r="J16" s="2">
        <v>7.3</v>
      </c>
      <c r="K16" s="2">
        <v>7.68</v>
      </c>
      <c r="L16" s="7">
        <v>8.18</v>
      </c>
    </row>
    <row r="17" spans="2:12" x14ac:dyDescent="0.2">
      <c r="B17" s="13" t="s">
        <v>15</v>
      </c>
      <c r="C17" s="25">
        <v>4.51</v>
      </c>
      <c r="D17" s="2">
        <v>4.49</v>
      </c>
      <c r="E17" s="2">
        <v>4.4400000000000004</v>
      </c>
      <c r="F17" s="2">
        <v>4.3899999999999997</v>
      </c>
      <c r="G17" s="7">
        <v>4.37</v>
      </c>
      <c r="H17" s="25">
        <v>4.51</v>
      </c>
      <c r="I17" s="2">
        <v>4.83</v>
      </c>
      <c r="J17" s="2">
        <v>4.88</v>
      </c>
      <c r="K17" s="2">
        <v>4.9800000000000004</v>
      </c>
      <c r="L17" s="7">
        <v>5.0999999999999996</v>
      </c>
    </row>
    <row r="18" spans="2:12" x14ac:dyDescent="0.2">
      <c r="B18" s="13" t="s">
        <v>45</v>
      </c>
      <c r="C18" s="54">
        <v>8.48E-2</v>
      </c>
      <c r="D18" s="55">
        <v>8.1799999999999998E-2</v>
      </c>
      <c r="E18" s="55">
        <v>8.0100000000000005E-2</v>
      </c>
      <c r="F18" s="55">
        <v>7.9000000000000001E-2</v>
      </c>
      <c r="G18" s="56">
        <v>7.7399999999999997E-2</v>
      </c>
      <c r="H18" s="54">
        <v>0.09</v>
      </c>
      <c r="I18" s="55">
        <v>8.5099999999999995E-2</v>
      </c>
      <c r="J18" s="55">
        <v>8.2000000000000003E-2</v>
      </c>
      <c r="K18" s="55">
        <v>7.9000000000000001E-2</v>
      </c>
      <c r="L18" s="56">
        <v>7.5300000000000006E-2</v>
      </c>
    </row>
    <row r="19" spans="2:12" x14ac:dyDescent="0.2">
      <c r="B19" s="13" t="s">
        <v>46</v>
      </c>
      <c r="C19" s="54">
        <v>6.6000000000000003E-2</v>
      </c>
      <c r="D19" s="55">
        <v>6.4699999999999994E-2</v>
      </c>
      <c r="E19" s="55">
        <v>6.3299999999999995E-2</v>
      </c>
      <c r="F19" s="55">
        <v>6.2700000000000006E-2</v>
      </c>
      <c r="G19" s="56">
        <v>5.7299999999999997E-2</v>
      </c>
      <c r="H19" s="54">
        <v>7.5399999999999995E-2</v>
      </c>
      <c r="I19" s="55">
        <v>6.2899999999999998E-2</v>
      </c>
      <c r="J19" s="55">
        <v>5.6399999999999999E-2</v>
      </c>
      <c r="K19" s="55">
        <v>5.1400000000000001E-2</v>
      </c>
      <c r="L19" s="56">
        <v>4.3700000000000003E-2</v>
      </c>
    </row>
    <row r="20" spans="2:12" x14ac:dyDescent="0.2">
      <c r="B20" s="13" t="s">
        <v>16</v>
      </c>
      <c r="C20" s="25">
        <v>2.1</v>
      </c>
      <c r="D20" s="2">
        <v>1.98</v>
      </c>
      <c r="E20" s="2">
        <v>1.88</v>
      </c>
      <c r="F20" s="2">
        <v>1.81</v>
      </c>
      <c r="G20" s="7">
        <v>1.61</v>
      </c>
      <c r="H20" s="25">
        <v>2.5499999999999998</v>
      </c>
      <c r="I20" s="2">
        <v>2.15</v>
      </c>
      <c r="J20" s="2">
        <v>1.88</v>
      </c>
      <c r="K20" s="2">
        <v>1.68</v>
      </c>
      <c r="L20" s="7">
        <v>1.4</v>
      </c>
    </row>
    <row r="21" spans="2:12" x14ac:dyDescent="0.2">
      <c r="B21" s="15" t="s">
        <v>17</v>
      </c>
      <c r="C21" s="28">
        <v>3.1399999999999997E-2</v>
      </c>
      <c r="D21" s="10">
        <v>3.27E-2</v>
      </c>
      <c r="E21" s="10">
        <v>3.3700000000000001E-2</v>
      </c>
      <c r="F21" s="10">
        <v>3.4599999999999999E-2</v>
      </c>
      <c r="G21" s="11">
        <v>3.5499999999999997E-2</v>
      </c>
      <c r="H21" s="28">
        <v>2.9600000000000001E-2</v>
      </c>
      <c r="I21" s="10">
        <v>2.92E-2</v>
      </c>
      <c r="J21" s="10">
        <v>2.9899999999999999E-2</v>
      </c>
      <c r="K21" s="10">
        <v>3.0499999999999999E-2</v>
      </c>
      <c r="L21" s="11">
        <v>3.1199999999999999E-2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3.77</v>
      </c>
      <c r="D4" s="2">
        <v>3.69</v>
      </c>
      <c r="E4" s="2">
        <v>3.62</v>
      </c>
      <c r="F4" s="2">
        <v>3.56</v>
      </c>
      <c r="G4" s="7">
        <v>3.49</v>
      </c>
      <c r="H4" s="2">
        <v>3.53</v>
      </c>
      <c r="I4" s="2">
        <v>3.5</v>
      </c>
      <c r="J4" s="2">
        <v>3.37</v>
      </c>
      <c r="K4" s="2">
        <v>3.21</v>
      </c>
      <c r="L4" s="7">
        <v>3.05</v>
      </c>
    </row>
    <row r="5" spans="2:12" x14ac:dyDescent="0.2">
      <c r="B5" s="13" t="s">
        <v>9</v>
      </c>
      <c r="C5" s="25">
        <v>4.3</v>
      </c>
      <c r="D5" s="2">
        <v>4.22</v>
      </c>
      <c r="E5" s="2">
        <v>4.1500000000000004</v>
      </c>
      <c r="F5" s="2">
        <v>4.09</v>
      </c>
      <c r="G5" s="7">
        <v>4.01</v>
      </c>
      <c r="H5" s="2">
        <v>4.05</v>
      </c>
      <c r="I5" s="2">
        <v>4.0199999999999996</v>
      </c>
      <c r="J5" s="2">
        <v>3.86</v>
      </c>
      <c r="K5" s="2">
        <v>3.69</v>
      </c>
      <c r="L5" s="7">
        <v>3.5</v>
      </c>
    </row>
    <row r="6" spans="2:12" x14ac:dyDescent="0.2">
      <c r="B6" s="13" t="s">
        <v>20</v>
      </c>
      <c r="C6" s="25">
        <v>1.46</v>
      </c>
      <c r="D6" s="2">
        <v>1.44</v>
      </c>
      <c r="E6" s="2">
        <v>1.43</v>
      </c>
      <c r="F6" s="2">
        <v>1.43</v>
      </c>
      <c r="G6" s="7">
        <v>1.42</v>
      </c>
      <c r="H6" s="2">
        <v>1.4</v>
      </c>
      <c r="I6" s="2">
        <v>1.41</v>
      </c>
      <c r="J6" s="2">
        <v>1.4</v>
      </c>
      <c r="K6" s="2">
        <v>1.37</v>
      </c>
      <c r="L6" s="7">
        <v>1.35</v>
      </c>
    </row>
    <row r="7" spans="2:12" x14ac:dyDescent="0.2">
      <c r="B7" s="13" t="s">
        <v>44</v>
      </c>
      <c r="C7" s="25">
        <v>2.08</v>
      </c>
      <c r="D7" s="2">
        <v>2.06</v>
      </c>
      <c r="E7" s="2">
        <v>2.0499999999999998</v>
      </c>
      <c r="F7" s="2">
        <v>2.0499999999999998</v>
      </c>
      <c r="G7" s="7">
        <v>2.04</v>
      </c>
      <c r="H7" s="2">
        <v>2.0699999999999998</v>
      </c>
      <c r="I7" s="2">
        <v>2.08</v>
      </c>
      <c r="J7" s="2">
        <v>2.0499999999999998</v>
      </c>
      <c r="K7" s="2">
        <v>2.02</v>
      </c>
      <c r="L7" s="7">
        <v>2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0.109</v>
      </c>
      <c r="D9" s="17">
        <v>0.1033</v>
      </c>
      <c r="E9" s="17">
        <v>0.1</v>
      </c>
      <c r="F9" s="17">
        <v>9.7199999999999995E-2</v>
      </c>
      <c r="G9" s="59">
        <v>9.4E-2</v>
      </c>
      <c r="H9" s="58">
        <v>9.7299999999999998E-2</v>
      </c>
      <c r="I9" s="17">
        <v>9.6000000000000002E-2</v>
      </c>
      <c r="J9" s="17">
        <v>8.8200000000000001E-2</v>
      </c>
      <c r="K9" s="17">
        <v>8.3099999999999993E-2</v>
      </c>
      <c r="L9" s="59">
        <v>7.6700000000000004E-2</v>
      </c>
    </row>
    <row r="10" spans="2:12" x14ac:dyDescent="0.2">
      <c r="B10" s="13" t="s">
        <v>11</v>
      </c>
      <c r="C10" s="58">
        <v>8.9300000000000004E-2</v>
      </c>
      <c r="D10" s="17">
        <v>8.3799999999999999E-2</v>
      </c>
      <c r="E10" s="17">
        <v>8.0699999999999994E-2</v>
      </c>
      <c r="F10" s="17">
        <v>7.8100000000000003E-2</v>
      </c>
      <c r="G10" s="59">
        <v>7.4999999999999997E-2</v>
      </c>
      <c r="H10" s="58">
        <v>7.7200000000000005E-2</v>
      </c>
      <c r="I10" s="17">
        <v>7.5700000000000003E-2</v>
      </c>
      <c r="J10" s="17">
        <v>6.83E-2</v>
      </c>
      <c r="K10" s="17">
        <v>6.3500000000000001E-2</v>
      </c>
      <c r="L10" s="59">
        <v>5.74E-2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0.60940000000000005</v>
      </c>
      <c r="D12" s="4">
        <v>0.61729999999999996</v>
      </c>
      <c r="E12" s="4">
        <v>0.62290000000000001</v>
      </c>
      <c r="F12" s="4">
        <v>0.62709999999999999</v>
      </c>
      <c r="G12" s="9">
        <v>0.63100000000000001</v>
      </c>
      <c r="H12" s="26">
        <v>0.59560000000000002</v>
      </c>
      <c r="I12" s="4">
        <v>0.59260000000000002</v>
      </c>
      <c r="J12" s="4">
        <v>0.6038</v>
      </c>
      <c r="K12" s="4">
        <v>0.61199999999999999</v>
      </c>
      <c r="L12" s="9">
        <v>0.62080000000000002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0.65</v>
      </c>
      <c r="D14" s="2">
        <v>0.59</v>
      </c>
      <c r="E14" s="2">
        <v>0.62</v>
      </c>
      <c r="F14" s="2">
        <v>0.64</v>
      </c>
      <c r="G14" s="7">
        <v>0.63</v>
      </c>
      <c r="H14" s="25">
        <v>0.91</v>
      </c>
      <c r="I14" s="2">
        <v>0.85</v>
      </c>
      <c r="J14" s="2">
        <v>0.51</v>
      </c>
      <c r="K14" s="2">
        <v>0.54</v>
      </c>
      <c r="L14" s="7">
        <v>0.51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6.31</v>
      </c>
      <c r="D16" s="2">
        <v>6.62</v>
      </c>
      <c r="E16" s="2">
        <v>6.84</v>
      </c>
      <c r="F16" s="2">
        <v>7.01</v>
      </c>
      <c r="G16" s="7">
        <v>7.23</v>
      </c>
      <c r="H16" s="25">
        <v>6.95</v>
      </c>
      <c r="I16" s="2">
        <v>7.17</v>
      </c>
      <c r="J16" s="2">
        <v>7.57</v>
      </c>
      <c r="K16" s="2">
        <v>7.96</v>
      </c>
      <c r="L16" s="7">
        <v>8.4499999999999993</v>
      </c>
    </row>
    <row r="17" spans="2:12" x14ac:dyDescent="0.2">
      <c r="B17" s="13" t="s">
        <v>15</v>
      </c>
      <c r="C17" s="25">
        <v>4.05</v>
      </c>
      <c r="D17" s="2">
        <v>4.0999999999999996</v>
      </c>
      <c r="E17" s="2">
        <v>4.1399999999999997</v>
      </c>
      <c r="F17" s="2">
        <v>4.17</v>
      </c>
      <c r="G17" s="7">
        <v>4.2300000000000004</v>
      </c>
      <c r="H17" s="25">
        <v>4.72</v>
      </c>
      <c r="I17" s="2">
        <v>4.93</v>
      </c>
      <c r="J17" s="2">
        <v>4.97</v>
      </c>
      <c r="K17" s="2">
        <v>5.04</v>
      </c>
      <c r="L17" s="7">
        <v>5.16</v>
      </c>
    </row>
    <row r="18" spans="2:12" x14ac:dyDescent="0.2">
      <c r="B18" s="13" t="s">
        <v>45</v>
      </c>
      <c r="C18" s="54">
        <v>9.6500000000000002E-2</v>
      </c>
      <c r="D18" s="55">
        <v>9.3299999999999994E-2</v>
      </c>
      <c r="E18" s="55">
        <v>9.11E-2</v>
      </c>
      <c r="F18" s="55">
        <v>8.9399999999999993E-2</v>
      </c>
      <c r="G18" s="56">
        <v>8.7300000000000003E-2</v>
      </c>
      <c r="H18" s="54">
        <v>8.5699999999999998E-2</v>
      </c>
      <c r="I18" s="55">
        <v>8.2600000000000007E-2</v>
      </c>
      <c r="J18" s="55">
        <v>7.9799999999999996E-2</v>
      </c>
      <c r="K18" s="55">
        <v>7.6899999999999996E-2</v>
      </c>
      <c r="L18" s="56">
        <v>7.3499999999999996E-2</v>
      </c>
    </row>
    <row r="19" spans="2:12" x14ac:dyDescent="0.2">
      <c r="B19" s="13" t="s">
        <v>46</v>
      </c>
      <c r="C19" s="54">
        <v>9.0300000000000005E-2</v>
      </c>
      <c r="D19" s="55">
        <v>8.8800000000000004E-2</v>
      </c>
      <c r="E19" s="55">
        <v>8.7099999999999997E-2</v>
      </c>
      <c r="F19" s="55">
        <v>8.6199999999999999E-2</v>
      </c>
      <c r="G19" s="56">
        <v>8.1299999999999997E-2</v>
      </c>
      <c r="H19" s="54">
        <v>7.17E-2</v>
      </c>
      <c r="I19" s="55">
        <v>6.3299999999999995E-2</v>
      </c>
      <c r="J19" s="55">
        <v>5.7299999999999997E-2</v>
      </c>
      <c r="K19" s="55">
        <v>5.28E-2</v>
      </c>
      <c r="L19" s="56">
        <v>4.5600000000000002E-2</v>
      </c>
    </row>
    <row r="20" spans="2:12" x14ac:dyDescent="0.2">
      <c r="B20" s="13" t="s">
        <v>16</v>
      </c>
      <c r="C20" s="25">
        <v>2.94</v>
      </c>
      <c r="D20" s="2">
        <v>2.83</v>
      </c>
      <c r="E20" s="2">
        <v>2.74</v>
      </c>
      <c r="F20" s="2">
        <v>2.68</v>
      </c>
      <c r="G20" s="7">
        <v>2.5</v>
      </c>
      <c r="H20" s="25">
        <v>2.41</v>
      </c>
      <c r="I20" s="2">
        <v>2.15</v>
      </c>
      <c r="J20" s="2">
        <v>1.89</v>
      </c>
      <c r="K20" s="2">
        <v>1.71</v>
      </c>
      <c r="L20" s="7">
        <v>1.44</v>
      </c>
    </row>
    <row r="21" spans="2:12" x14ac:dyDescent="0.2">
      <c r="B21" s="15" t="s">
        <v>17</v>
      </c>
      <c r="C21" s="28">
        <v>3.0700000000000002E-2</v>
      </c>
      <c r="D21" s="10">
        <v>3.1399999999999997E-2</v>
      </c>
      <c r="E21" s="10">
        <v>3.1800000000000002E-2</v>
      </c>
      <c r="F21" s="10">
        <v>3.2199999999999999E-2</v>
      </c>
      <c r="G21" s="11">
        <v>3.2500000000000001E-2</v>
      </c>
      <c r="H21" s="28">
        <v>2.9700000000000001E-2</v>
      </c>
      <c r="I21" s="10">
        <v>2.9499999999999998E-2</v>
      </c>
      <c r="J21" s="10">
        <v>3.0300000000000001E-2</v>
      </c>
      <c r="K21" s="10">
        <v>3.09E-2</v>
      </c>
      <c r="L21" s="11">
        <v>3.1600000000000003E-2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3.77</v>
      </c>
      <c r="D4" s="2">
        <v>3.68</v>
      </c>
      <c r="E4" s="2">
        <v>3.57</v>
      </c>
      <c r="F4" s="2">
        <v>3.43</v>
      </c>
      <c r="G4" s="7">
        <v>3.29</v>
      </c>
      <c r="H4" s="2">
        <v>3.38</v>
      </c>
      <c r="I4" s="2">
        <v>3.3</v>
      </c>
      <c r="J4" s="2">
        <v>3.17</v>
      </c>
      <c r="K4" s="2">
        <v>3.04</v>
      </c>
      <c r="L4" s="7">
        <v>2.91</v>
      </c>
    </row>
    <row r="5" spans="2:12" x14ac:dyDescent="0.2">
      <c r="B5" s="13" t="s">
        <v>9</v>
      </c>
      <c r="C5" s="25">
        <v>4.3</v>
      </c>
      <c r="D5" s="2">
        <v>4.21</v>
      </c>
      <c r="E5" s="2">
        <v>4.08</v>
      </c>
      <c r="F5" s="2">
        <v>3.94</v>
      </c>
      <c r="G5" s="7">
        <v>3.77</v>
      </c>
      <c r="H5" s="2">
        <v>3.88</v>
      </c>
      <c r="I5" s="2">
        <v>3.79</v>
      </c>
      <c r="J5" s="2">
        <v>3.63</v>
      </c>
      <c r="K5" s="2">
        <v>3.49</v>
      </c>
      <c r="L5" s="7">
        <v>3.34</v>
      </c>
    </row>
    <row r="6" spans="2:12" x14ac:dyDescent="0.2">
      <c r="B6" s="13" t="s">
        <v>20</v>
      </c>
      <c r="C6" s="25">
        <v>1.46</v>
      </c>
      <c r="D6" s="2">
        <v>1.44</v>
      </c>
      <c r="E6" s="2">
        <v>1.42</v>
      </c>
      <c r="F6" s="2">
        <v>1.4</v>
      </c>
      <c r="G6" s="7">
        <v>1.38</v>
      </c>
      <c r="H6" s="2">
        <v>1.39</v>
      </c>
      <c r="I6" s="2">
        <v>1.38</v>
      </c>
      <c r="J6" s="2">
        <v>1.36</v>
      </c>
      <c r="K6" s="2">
        <v>1.34</v>
      </c>
      <c r="L6" s="7">
        <v>1.33</v>
      </c>
    </row>
    <row r="7" spans="2:12" x14ac:dyDescent="0.2">
      <c r="B7" s="13" t="s">
        <v>44</v>
      </c>
      <c r="C7" s="25">
        <v>2.08</v>
      </c>
      <c r="D7" s="2">
        <v>2.0499999999999998</v>
      </c>
      <c r="E7" s="2">
        <v>2.0299999999999998</v>
      </c>
      <c r="F7" s="2">
        <v>2</v>
      </c>
      <c r="G7" s="7">
        <v>1.96</v>
      </c>
      <c r="H7" s="2">
        <v>2.0499999999999998</v>
      </c>
      <c r="I7" s="2">
        <v>2.0299999999999998</v>
      </c>
      <c r="J7" s="2">
        <v>2</v>
      </c>
      <c r="K7" s="2">
        <v>1.98</v>
      </c>
      <c r="L7" s="7">
        <v>1.96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0.109</v>
      </c>
      <c r="D9" s="17">
        <v>0.10290000000000001</v>
      </c>
      <c r="E9" s="17">
        <v>9.6100000000000005E-2</v>
      </c>
      <c r="F9" s="17">
        <v>9.0800000000000006E-2</v>
      </c>
      <c r="G9" s="59">
        <v>8.4599999999999995E-2</v>
      </c>
      <c r="H9" s="58">
        <v>8.9899999999999994E-2</v>
      </c>
      <c r="I9" s="17">
        <v>8.7099999999999997E-2</v>
      </c>
      <c r="J9" s="17">
        <v>8.09E-2</v>
      </c>
      <c r="K9" s="17">
        <v>7.6799999999999993E-2</v>
      </c>
      <c r="L9" s="59">
        <v>7.1800000000000003E-2</v>
      </c>
    </row>
    <row r="10" spans="2:12" x14ac:dyDescent="0.2">
      <c r="B10" s="13" t="s">
        <v>11</v>
      </c>
      <c r="C10" s="58">
        <v>8.9300000000000004E-2</v>
      </c>
      <c r="D10" s="17">
        <v>8.3500000000000005E-2</v>
      </c>
      <c r="E10" s="17">
        <v>7.7200000000000005E-2</v>
      </c>
      <c r="F10" s="17">
        <v>7.22E-2</v>
      </c>
      <c r="G10" s="59">
        <v>6.6400000000000001E-2</v>
      </c>
      <c r="H10" s="58">
        <v>7.0099999999999996E-2</v>
      </c>
      <c r="I10" s="17">
        <v>6.7400000000000002E-2</v>
      </c>
      <c r="J10" s="17">
        <v>6.1499999999999999E-2</v>
      </c>
      <c r="K10" s="17">
        <v>5.7599999999999998E-2</v>
      </c>
      <c r="L10" s="59">
        <v>5.28E-2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0.60940000000000005</v>
      </c>
      <c r="D12" s="4">
        <v>0.61819999999999997</v>
      </c>
      <c r="E12" s="4">
        <v>0.6321</v>
      </c>
      <c r="F12" s="4">
        <v>0.64419999999999999</v>
      </c>
      <c r="G12" s="9">
        <v>0.65780000000000005</v>
      </c>
      <c r="H12" s="26">
        <v>0.60550000000000004</v>
      </c>
      <c r="I12" s="4">
        <v>0.60870000000000002</v>
      </c>
      <c r="J12" s="4">
        <v>0.61880000000000002</v>
      </c>
      <c r="K12" s="4">
        <v>0.62560000000000004</v>
      </c>
      <c r="L12" s="9">
        <v>0.6321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0.65</v>
      </c>
      <c r="D14" s="2">
        <v>0.57999999999999996</v>
      </c>
      <c r="E14" s="2">
        <v>0.49</v>
      </c>
      <c r="F14" s="2">
        <v>0.5</v>
      </c>
      <c r="G14" s="7">
        <v>0.46</v>
      </c>
      <c r="H14" s="25">
        <v>0.61</v>
      </c>
      <c r="I14" s="2">
        <v>0.65</v>
      </c>
      <c r="J14" s="2">
        <v>0.5</v>
      </c>
      <c r="K14" s="2">
        <v>0.54</v>
      </c>
      <c r="L14" s="7">
        <v>0.53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6.31</v>
      </c>
      <c r="D16" s="2">
        <v>6.63</v>
      </c>
      <c r="E16" s="2">
        <v>7.01</v>
      </c>
      <c r="F16" s="2">
        <v>7.36</v>
      </c>
      <c r="G16" s="7">
        <v>7.79</v>
      </c>
      <c r="H16" s="25">
        <v>7.23</v>
      </c>
      <c r="I16" s="2">
        <v>7.74</v>
      </c>
      <c r="J16" s="2">
        <v>8.1199999999999992</v>
      </c>
      <c r="K16" s="2">
        <v>8.4700000000000006</v>
      </c>
      <c r="L16" s="7">
        <v>8.9</v>
      </c>
    </row>
    <row r="17" spans="2:12" x14ac:dyDescent="0.2">
      <c r="B17" s="13" t="s">
        <v>15</v>
      </c>
      <c r="C17" s="25">
        <v>4.05</v>
      </c>
      <c r="D17" s="2">
        <v>4.0999999999999996</v>
      </c>
      <c r="E17" s="2">
        <v>4.08</v>
      </c>
      <c r="F17" s="2">
        <v>4.0599999999999996</v>
      </c>
      <c r="G17" s="7">
        <v>4.05</v>
      </c>
      <c r="H17" s="25">
        <v>4.71</v>
      </c>
      <c r="I17" s="2">
        <v>4.97</v>
      </c>
      <c r="J17" s="2">
        <v>5</v>
      </c>
      <c r="K17" s="2">
        <v>5.07</v>
      </c>
      <c r="L17" s="7">
        <v>5.18</v>
      </c>
    </row>
    <row r="18" spans="2:12" x14ac:dyDescent="0.2">
      <c r="B18" s="13" t="s">
        <v>45</v>
      </c>
      <c r="C18" s="54">
        <v>9.6500000000000002E-2</v>
      </c>
      <c r="D18" s="55">
        <v>9.3200000000000005E-2</v>
      </c>
      <c r="E18" s="55">
        <v>9.0200000000000002E-2</v>
      </c>
      <c r="F18" s="55">
        <v>8.7499999999999994E-2</v>
      </c>
      <c r="G18" s="56">
        <v>8.4500000000000006E-2</v>
      </c>
      <c r="H18" s="54">
        <v>8.3699999999999997E-2</v>
      </c>
      <c r="I18" s="55">
        <v>7.8700000000000006E-2</v>
      </c>
      <c r="J18" s="55">
        <v>7.6200000000000004E-2</v>
      </c>
      <c r="K18" s="55">
        <v>7.3899999999999993E-2</v>
      </c>
      <c r="L18" s="56">
        <v>7.0999999999999994E-2</v>
      </c>
    </row>
    <row r="19" spans="2:12" x14ac:dyDescent="0.2">
      <c r="B19" s="13" t="s">
        <v>46</v>
      </c>
      <c r="C19" s="54">
        <v>9.01E-2</v>
      </c>
      <c r="D19" s="55">
        <v>8.8400000000000006E-2</v>
      </c>
      <c r="E19" s="55">
        <v>8.6499999999999994E-2</v>
      </c>
      <c r="F19" s="55">
        <v>8.6199999999999999E-2</v>
      </c>
      <c r="G19" s="56">
        <v>8.1600000000000006E-2</v>
      </c>
      <c r="H19" s="54">
        <v>7.2499999999999995E-2</v>
      </c>
      <c r="I19" s="55">
        <v>5.9400000000000001E-2</v>
      </c>
      <c r="J19" s="55">
        <v>5.16E-2</v>
      </c>
      <c r="K19" s="55">
        <v>4.4699999999999997E-2</v>
      </c>
      <c r="L19" s="56">
        <v>3.5499999999999997E-2</v>
      </c>
    </row>
    <row r="20" spans="2:12" x14ac:dyDescent="0.2">
      <c r="B20" s="13" t="s">
        <v>16</v>
      </c>
      <c r="C20" s="25">
        <v>2.93</v>
      </c>
      <c r="D20" s="2">
        <v>2.81</v>
      </c>
      <c r="E20" s="2">
        <v>2.65</v>
      </c>
      <c r="F20" s="2">
        <v>2.56</v>
      </c>
      <c r="G20" s="7">
        <v>2.33</v>
      </c>
      <c r="H20" s="25">
        <v>2.38</v>
      </c>
      <c r="I20" s="2">
        <v>1.94</v>
      </c>
      <c r="J20" s="2">
        <v>1.64</v>
      </c>
      <c r="K20" s="2">
        <v>1.39</v>
      </c>
      <c r="L20" s="7">
        <v>1.0900000000000001</v>
      </c>
    </row>
    <row r="21" spans="2:12" x14ac:dyDescent="0.2">
      <c r="B21" s="15" t="s">
        <v>17</v>
      </c>
      <c r="C21" s="28">
        <v>3.0700000000000002E-2</v>
      </c>
      <c r="D21" s="10">
        <v>3.1399999999999997E-2</v>
      </c>
      <c r="E21" s="10">
        <v>3.2599999999999997E-2</v>
      </c>
      <c r="F21" s="10">
        <v>3.3700000000000001E-2</v>
      </c>
      <c r="G21" s="11">
        <v>3.5099999999999999E-2</v>
      </c>
      <c r="H21" s="28">
        <v>3.04E-2</v>
      </c>
      <c r="I21" s="10">
        <v>3.0700000000000002E-2</v>
      </c>
      <c r="J21" s="10">
        <v>3.15E-2</v>
      </c>
      <c r="K21" s="10">
        <v>3.2099999999999997E-2</v>
      </c>
      <c r="L21" s="11">
        <v>3.2599999999999997E-2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AG21"/>
  <sheetViews>
    <sheetView showGridLines="0" tabSelected="1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3.89</v>
      </c>
      <c r="D4" s="2">
        <v>3.88</v>
      </c>
      <c r="E4" s="2">
        <v>3.74</v>
      </c>
      <c r="F4" s="2">
        <v>3.67</v>
      </c>
      <c r="G4" s="7">
        <v>3.62</v>
      </c>
      <c r="H4" s="2">
        <v>3.42</v>
      </c>
      <c r="I4" s="2">
        <v>3.42</v>
      </c>
      <c r="J4" s="2">
        <v>3.69</v>
      </c>
      <c r="K4" s="2">
        <v>3.44</v>
      </c>
      <c r="L4" s="7">
        <v>3.3</v>
      </c>
    </row>
    <row r="5" spans="2:12" x14ac:dyDescent="0.2">
      <c r="B5" s="13" t="s">
        <v>9</v>
      </c>
      <c r="C5" s="25">
        <v>4.43</v>
      </c>
      <c r="D5" s="2">
        <v>4.43</v>
      </c>
      <c r="E5" s="2">
        <v>4.28</v>
      </c>
      <c r="F5" s="2">
        <v>4.21</v>
      </c>
      <c r="G5" s="7">
        <v>4.1500000000000004</v>
      </c>
      <c r="H5" s="2">
        <v>3.93</v>
      </c>
      <c r="I5" s="2">
        <v>3.92</v>
      </c>
      <c r="J5" s="2">
        <v>4.2300000000000004</v>
      </c>
      <c r="K5" s="2">
        <v>3.95</v>
      </c>
      <c r="L5" s="7">
        <v>3.79</v>
      </c>
    </row>
    <row r="6" spans="2:12" x14ac:dyDescent="0.2">
      <c r="B6" s="13" t="s">
        <v>20</v>
      </c>
      <c r="C6" s="25">
        <v>1.58</v>
      </c>
      <c r="D6" s="2">
        <v>1.62</v>
      </c>
      <c r="E6" s="2">
        <v>1.5</v>
      </c>
      <c r="F6" s="2">
        <v>1.43</v>
      </c>
      <c r="G6" s="7">
        <v>1.41</v>
      </c>
      <c r="H6" s="2">
        <v>1.18</v>
      </c>
      <c r="I6" s="2">
        <v>1.2</v>
      </c>
      <c r="J6" s="2">
        <v>1.66</v>
      </c>
      <c r="K6" s="2">
        <v>1.53</v>
      </c>
      <c r="L6" s="7">
        <v>1.56</v>
      </c>
    </row>
    <row r="7" spans="2:12" x14ac:dyDescent="0.2">
      <c r="B7" s="13" t="s">
        <v>44</v>
      </c>
      <c r="C7" s="25">
        <v>2.1800000000000002</v>
      </c>
      <c r="D7" s="2">
        <v>2.2200000000000002</v>
      </c>
      <c r="E7" s="2">
        <v>2.12</v>
      </c>
      <c r="F7" s="2">
        <v>2.0699999999999998</v>
      </c>
      <c r="G7" s="7">
        <v>2.06</v>
      </c>
      <c r="H7" s="2">
        <v>1.89</v>
      </c>
      <c r="I7" s="2">
        <v>1.91</v>
      </c>
      <c r="J7" s="2">
        <v>2.29</v>
      </c>
      <c r="K7" s="2">
        <v>2.17</v>
      </c>
      <c r="L7" s="7">
        <v>2.1800000000000002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0.1139</v>
      </c>
      <c r="D9" s="17">
        <v>0.1113</v>
      </c>
      <c r="E9" s="17">
        <v>0.10539999999999999</v>
      </c>
      <c r="F9" s="17">
        <v>0.1024</v>
      </c>
      <c r="G9" s="59">
        <v>9.9900000000000003E-2</v>
      </c>
      <c r="H9" s="58">
        <v>9.3600000000000003E-2</v>
      </c>
      <c r="I9" s="17">
        <v>9.3100000000000002E-2</v>
      </c>
      <c r="J9" s="17">
        <v>0.10050000000000001</v>
      </c>
      <c r="K9" s="17">
        <v>9.1800000000000007E-2</v>
      </c>
      <c r="L9" s="59">
        <v>8.6300000000000002E-2</v>
      </c>
    </row>
    <row r="10" spans="2:12" x14ac:dyDescent="0.2">
      <c r="B10" s="13" t="s">
        <v>11</v>
      </c>
      <c r="C10" s="58">
        <v>9.4100000000000003E-2</v>
      </c>
      <c r="D10" s="17">
        <v>9.1700000000000004E-2</v>
      </c>
      <c r="E10" s="17">
        <v>8.5800000000000001E-2</v>
      </c>
      <c r="F10" s="17">
        <v>8.2799999999999999E-2</v>
      </c>
      <c r="G10" s="59">
        <v>8.0199999999999994E-2</v>
      </c>
      <c r="H10" s="58">
        <v>7.3400000000000007E-2</v>
      </c>
      <c r="I10" s="17">
        <v>7.2700000000000001E-2</v>
      </c>
      <c r="J10" s="17">
        <v>8.0500000000000002E-2</v>
      </c>
      <c r="K10" s="17">
        <v>7.1999999999999995E-2</v>
      </c>
      <c r="L10" s="59">
        <v>6.6799999999999998E-2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0.60719999999999996</v>
      </c>
      <c r="D12" s="4">
        <v>0.61209999999999998</v>
      </c>
      <c r="E12" s="4">
        <v>0.61309999999999998</v>
      </c>
      <c r="F12" s="4">
        <v>0.61129999999999995</v>
      </c>
      <c r="G12" s="9">
        <v>0.60970000000000002</v>
      </c>
      <c r="H12" s="26">
        <v>0.59379999999999999</v>
      </c>
      <c r="I12" s="4">
        <v>0.58889999999999998</v>
      </c>
      <c r="J12" s="4">
        <v>0.59889999999999999</v>
      </c>
      <c r="K12" s="4">
        <v>0.60619999999999996</v>
      </c>
      <c r="L12" s="9">
        <v>0.61509999999999998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0.7</v>
      </c>
      <c r="D14" s="2">
        <v>0.66</v>
      </c>
      <c r="E14" s="2">
        <v>0.73</v>
      </c>
      <c r="F14" s="2">
        <v>0.79</v>
      </c>
      <c r="G14" s="7">
        <v>0.78</v>
      </c>
      <c r="H14" s="25">
        <v>0.99</v>
      </c>
      <c r="I14" s="2">
        <v>0.92</v>
      </c>
      <c r="J14" s="2">
        <v>0.56999999999999995</v>
      </c>
      <c r="K14" s="2">
        <v>0.59</v>
      </c>
      <c r="L14" s="7">
        <v>0.54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6.11</v>
      </c>
      <c r="D16" s="2">
        <v>6.27</v>
      </c>
      <c r="E16" s="2">
        <v>6.56</v>
      </c>
      <c r="F16" s="2">
        <v>6.72</v>
      </c>
      <c r="G16" s="7">
        <v>6.87</v>
      </c>
      <c r="H16" s="25">
        <v>7.18</v>
      </c>
      <c r="I16" s="2">
        <v>7.26</v>
      </c>
      <c r="J16" s="2">
        <v>6.87</v>
      </c>
      <c r="K16" s="2">
        <v>7.38</v>
      </c>
      <c r="L16" s="7">
        <v>7.75</v>
      </c>
    </row>
    <row r="17" spans="2:12" x14ac:dyDescent="0.2">
      <c r="B17" s="13" t="s">
        <v>15</v>
      </c>
      <c r="C17" s="25">
        <v>3.95</v>
      </c>
      <c r="D17" s="2">
        <v>3.97</v>
      </c>
      <c r="E17" s="2">
        <v>4.1399999999999997</v>
      </c>
      <c r="F17" s="2">
        <v>4.2699999999999996</v>
      </c>
      <c r="G17" s="7">
        <v>4.4000000000000004</v>
      </c>
      <c r="H17" s="25">
        <v>4.91</v>
      </c>
      <c r="I17" s="2">
        <v>5.07</v>
      </c>
      <c r="J17" s="2">
        <v>4.5999999999999996</v>
      </c>
      <c r="K17" s="2">
        <v>4.79</v>
      </c>
      <c r="L17" s="7">
        <v>4.8499999999999996</v>
      </c>
    </row>
    <row r="18" spans="2:12" x14ac:dyDescent="0.2">
      <c r="B18" s="13" t="s">
        <v>45</v>
      </c>
      <c r="C18" s="54">
        <v>9.9400000000000002E-2</v>
      </c>
      <c r="D18" s="55">
        <v>9.7699999999999995E-2</v>
      </c>
      <c r="E18" s="55">
        <v>9.3399999999999997E-2</v>
      </c>
      <c r="F18" s="55">
        <v>9.0899999999999995E-2</v>
      </c>
      <c r="G18" s="56">
        <v>8.8700000000000001E-2</v>
      </c>
      <c r="H18" s="54">
        <v>8.2699999999999996E-2</v>
      </c>
      <c r="I18" s="55">
        <v>8.1100000000000005E-2</v>
      </c>
      <c r="J18" s="55">
        <v>8.72E-2</v>
      </c>
      <c r="K18" s="55">
        <v>8.2100000000000006E-2</v>
      </c>
      <c r="L18" s="56">
        <v>7.9299999999999995E-2</v>
      </c>
    </row>
    <row r="19" spans="2:12" x14ac:dyDescent="0.2">
      <c r="B19" s="13" t="s">
        <v>46</v>
      </c>
      <c r="C19" s="54">
        <v>9.6299999999999997E-2</v>
      </c>
      <c r="D19" s="55">
        <v>9.7799999999999998E-2</v>
      </c>
      <c r="E19" s="55">
        <v>8.9099999999999999E-2</v>
      </c>
      <c r="F19" s="55">
        <v>8.3900000000000002E-2</v>
      </c>
      <c r="G19" s="56">
        <v>7.6700000000000004E-2</v>
      </c>
      <c r="H19" s="54">
        <v>5.8299999999999998E-2</v>
      </c>
      <c r="I19" s="55">
        <v>5.28E-2</v>
      </c>
      <c r="J19" s="55">
        <v>6.8699999999999997E-2</v>
      </c>
      <c r="K19" s="55">
        <v>5.8799999999999998E-2</v>
      </c>
      <c r="L19" s="56">
        <v>5.3600000000000002E-2</v>
      </c>
    </row>
    <row r="20" spans="2:12" x14ac:dyDescent="0.2">
      <c r="B20" s="13" t="s">
        <v>16</v>
      </c>
      <c r="C20" s="25">
        <v>3.15</v>
      </c>
      <c r="D20" s="2">
        <v>3.16</v>
      </c>
      <c r="E20" s="2">
        <v>2.87</v>
      </c>
      <c r="F20" s="2">
        <v>2.72</v>
      </c>
      <c r="G20" s="7">
        <v>2.5</v>
      </c>
      <c r="H20" s="25">
        <v>1.97</v>
      </c>
      <c r="I20" s="2">
        <v>1.81</v>
      </c>
      <c r="J20" s="2">
        <v>2.2999999999999998</v>
      </c>
      <c r="K20" s="2">
        <v>1.93</v>
      </c>
      <c r="L20" s="7">
        <v>1.72</v>
      </c>
    </row>
    <row r="21" spans="2:12" x14ac:dyDescent="0.2">
      <c r="B21" s="15" t="s">
        <v>17</v>
      </c>
      <c r="C21" s="28">
        <v>3.0499999999999999E-2</v>
      </c>
      <c r="D21" s="10">
        <v>3.09E-2</v>
      </c>
      <c r="E21" s="10">
        <v>3.1E-2</v>
      </c>
      <c r="F21" s="10">
        <v>3.09E-2</v>
      </c>
      <c r="G21" s="11">
        <v>3.0700000000000002E-2</v>
      </c>
      <c r="H21" s="28">
        <v>2.9499999999999998E-2</v>
      </c>
      <c r="I21" s="10">
        <v>2.92E-2</v>
      </c>
      <c r="J21" s="10">
        <v>2.9899999999999999E-2</v>
      </c>
      <c r="K21" s="10">
        <v>3.0499999999999999E-2</v>
      </c>
      <c r="L21" s="11">
        <v>3.1199999999999999E-2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21"/>
  <sheetViews>
    <sheetView showGridLines="0" workbookViewId="0"/>
  </sheetViews>
  <sheetFormatPr defaultRowHeight="15" x14ac:dyDescent="0.25"/>
  <cols>
    <col min="2" max="2" width="44.5703125" customWidth="1"/>
    <col min="3" max="13" width="9.140625" customWidth="1"/>
  </cols>
  <sheetData>
    <row r="2" spans="2:18" x14ac:dyDescent="0.25">
      <c r="B2" s="22" t="s">
        <v>19</v>
      </c>
      <c r="C2" s="23">
        <v>1</v>
      </c>
      <c r="D2" s="18">
        <v>2</v>
      </c>
      <c r="E2" s="18">
        <v>3</v>
      </c>
      <c r="F2" s="18">
        <v>4</v>
      </c>
      <c r="G2" s="19">
        <v>5</v>
      </c>
      <c r="H2" s="18">
        <v>6</v>
      </c>
      <c r="I2" s="18">
        <v>7</v>
      </c>
      <c r="J2" s="18">
        <v>8</v>
      </c>
      <c r="K2" s="18">
        <v>9</v>
      </c>
      <c r="L2" s="19">
        <v>10</v>
      </c>
      <c r="M2" s="18">
        <v>11</v>
      </c>
      <c r="N2" s="18">
        <v>12</v>
      </c>
      <c r="O2" s="18">
        <v>13</v>
      </c>
      <c r="P2" s="18">
        <v>14</v>
      </c>
      <c r="Q2" s="19">
        <v>15</v>
      </c>
      <c r="R2" s="19">
        <v>16</v>
      </c>
    </row>
    <row r="3" spans="2:18" x14ac:dyDescent="0.25">
      <c r="B3" s="12" t="s">
        <v>5</v>
      </c>
      <c r="C3" s="24"/>
      <c r="D3" s="5"/>
      <c r="E3" s="5"/>
      <c r="F3" s="5"/>
      <c r="G3" s="6"/>
      <c r="H3" s="5"/>
      <c r="I3" s="5"/>
      <c r="J3" s="5"/>
      <c r="K3" s="5"/>
      <c r="L3" s="6"/>
      <c r="M3" s="5"/>
      <c r="N3" s="5"/>
      <c r="O3" s="5"/>
      <c r="P3" s="5"/>
      <c r="Q3" s="6"/>
      <c r="R3" s="49"/>
    </row>
    <row r="4" spans="2:18" x14ac:dyDescent="0.25">
      <c r="B4" s="13" t="s">
        <v>8</v>
      </c>
      <c r="C4" s="25">
        <f>AVERAGE(Base!C4:G4)</f>
        <v>3.71</v>
      </c>
      <c r="D4" s="2">
        <f>AVERAGE('+1% RfR'!C4:G4)</f>
        <v>3.9520000000000004</v>
      </c>
      <c r="E4" s="2">
        <f>AVERAGE('-1% RfR'!C4:G4)</f>
        <v>3.8319999999999999</v>
      </c>
      <c r="F4" s="2">
        <f>AVERAGE('+1% inflation'!C4:G4)</f>
        <v>2.9259999999999997</v>
      </c>
      <c r="G4" s="7">
        <f>AVERAGE('-1% inflation'!C4:G4)</f>
        <v>4.8519999999999994</v>
      </c>
      <c r="H4" s="2">
        <f>AVERAGE('+0.5% inflation wedge'!C4:G4)</f>
        <v>3.8899999999999997</v>
      </c>
      <c r="I4" s="2">
        <f>AVERAGE('-0.5% inflation wedge'!C4:G4)</f>
        <v>3.44</v>
      </c>
      <c r="J4" s="2">
        <f>AVERAGE('+5% index linked debt'!C4:G4)</f>
        <v>3.714</v>
      </c>
      <c r="K4" s="2">
        <f>AVERAGE('-5% index linked debt'!C4:G4)</f>
        <v>3.7060000000000004</v>
      </c>
      <c r="L4" s="7">
        <f>AVERAGE('10% totex overspend'!C4:G4)</f>
        <v>3.532</v>
      </c>
      <c r="M4" s="2">
        <f>AVERAGE('10% totex underspend'!C4:G4)</f>
        <v>3.9039999999999999</v>
      </c>
      <c r="N4" s="2">
        <f>AVERAGE('+2.0% RoRE'!C4:G4)</f>
        <v>4.0659999999999998</v>
      </c>
      <c r="O4" s="2">
        <f>AVERAGE('-1.5% RoRE'!C4:G4)</f>
        <v>3.1560000000000001</v>
      </c>
      <c r="P4" s="2">
        <f>AVERAGE('inc UM spend'!C4:G4)</f>
        <v>3.6260000000000003</v>
      </c>
      <c r="Q4" s="7">
        <f>AVERAGE('inc UM &amp; competable spend'!C4:G4)</f>
        <v>3.5479999999999996</v>
      </c>
      <c r="R4" s="50">
        <f>AVERAGE('Capitalisation rate 79.05%'!C4:G4)</f>
        <v>3.7600000000000002</v>
      </c>
    </row>
    <row r="5" spans="2:18" x14ac:dyDescent="0.25">
      <c r="B5" s="13" t="s">
        <v>9</v>
      </c>
      <c r="C5" s="25">
        <f>AVERAGE(Base!C5:G5)</f>
        <v>4.2460000000000004</v>
      </c>
      <c r="D5" s="2">
        <f>AVERAGE('+1% RfR'!C5:G5)</f>
        <v>4.5679999999999996</v>
      </c>
      <c r="E5" s="2">
        <f>AVERAGE('-1% RfR'!C5:G5)</f>
        <v>4.4279999999999999</v>
      </c>
      <c r="F5" s="2">
        <f>AVERAGE('+1% inflation'!C5:G5)</f>
        <v>3.4620000000000006</v>
      </c>
      <c r="G5" s="7">
        <f>AVERAGE('-1% inflation'!C5:G5)</f>
        <v>5.3420000000000005</v>
      </c>
      <c r="H5" s="2">
        <f>AVERAGE('+0.5% inflation wedge'!C5:G5)</f>
        <v>4.3279999999999994</v>
      </c>
      <c r="I5" s="2">
        <f>AVERAGE('-0.5% inflation wedge'!C5:G5)</f>
        <v>4.12</v>
      </c>
      <c r="J5" s="2">
        <f>AVERAGE('+5% index linked debt'!C5:G5)</f>
        <v>4.3780000000000001</v>
      </c>
      <c r="K5" s="2">
        <f>AVERAGE('-5% index linked debt'!C5:G5)</f>
        <v>4.1219999999999999</v>
      </c>
      <c r="L5" s="7">
        <f>AVERAGE('10% totex overspend'!C5:G5)</f>
        <v>4.0419999999999998</v>
      </c>
      <c r="M5" s="2">
        <f>AVERAGE('10% totex underspend'!C5:G5)</f>
        <v>4.47</v>
      </c>
      <c r="N5" s="2">
        <f>AVERAGE('+2.0% RoRE'!C5:G5)</f>
        <v>4.6539999999999999</v>
      </c>
      <c r="O5" s="2">
        <f>AVERAGE('-1.5% RoRE'!C5:G5)</f>
        <v>3.6139999999999999</v>
      </c>
      <c r="P5" s="2">
        <f>AVERAGE('inc UM spend'!C5:G5)</f>
        <v>4.153999999999999</v>
      </c>
      <c r="Q5" s="7">
        <f>AVERAGE('inc UM &amp; competable spend'!C5:G5)</f>
        <v>4.0600000000000005</v>
      </c>
      <c r="R5" s="50">
        <f>AVERAGE('Capitalisation rate 79.05%'!C5:G5)</f>
        <v>4.3</v>
      </c>
    </row>
    <row r="6" spans="2:18" x14ac:dyDescent="0.25">
      <c r="B6" s="13" t="s">
        <v>20</v>
      </c>
      <c r="C6" s="25">
        <f>AVERAGE(Base!C6:G6)</f>
        <v>1.456</v>
      </c>
      <c r="D6" s="2">
        <f>AVERAGE('+1% RfR'!C6:G6)</f>
        <v>1.552</v>
      </c>
      <c r="E6" s="2">
        <f>AVERAGE('-1% RfR'!C6:G6)</f>
        <v>1.4379999999999999</v>
      </c>
      <c r="F6" s="2">
        <f>AVERAGE('+1% inflation'!C6:G6)</f>
        <v>1.1659999999999999</v>
      </c>
      <c r="G6" s="7">
        <f>AVERAGE('-1% inflation'!C6:G6)</f>
        <v>1.8120000000000001</v>
      </c>
      <c r="H6" s="2">
        <f>AVERAGE('+0.5% inflation wedge'!C6:G6)</f>
        <v>1.6040000000000003</v>
      </c>
      <c r="I6" s="2">
        <f>AVERAGE('-0.5% inflation wedge'!C6:G6)</f>
        <v>1.22</v>
      </c>
      <c r="J6" s="2">
        <f>AVERAGE('+5% index linked debt'!C6:G6)</f>
        <v>1.5</v>
      </c>
      <c r="K6" s="2">
        <f>AVERAGE('-5% index linked debt'!C6:G6)</f>
        <v>1.4140000000000001</v>
      </c>
      <c r="L6" s="7">
        <f>AVERAGE('10% totex overspend'!C6:G6)</f>
        <v>1.3480000000000001</v>
      </c>
      <c r="M6" s="2">
        <f>AVERAGE('10% totex underspend'!C6:G6)</f>
        <v>1.5740000000000001</v>
      </c>
      <c r="N6" s="2">
        <f>AVERAGE('+2.0% RoRE'!C6:G6)</f>
        <v>1.7899999999999998</v>
      </c>
      <c r="O6" s="2">
        <f>AVERAGE('-1.5% RoRE'!C6:G6)</f>
        <v>0.93200000000000005</v>
      </c>
      <c r="P6" s="2">
        <f>AVERAGE('inc UM spend'!C6:G6)</f>
        <v>1.4359999999999999</v>
      </c>
      <c r="Q6" s="7">
        <f>AVERAGE('inc UM &amp; competable spend'!C6:G6)</f>
        <v>1.4200000000000002</v>
      </c>
      <c r="R6" s="50">
        <f>AVERAGE('Capitalisation rate 79.05%'!C6:G6)</f>
        <v>1.508</v>
      </c>
    </row>
    <row r="7" spans="2:18" x14ac:dyDescent="0.25">
      <c r="B7" s="13" t="s">
        <v>44</v>
      </c>
      <c r="C7" s="25">
        <f>AVERAGE(Base!C7:G7)</f>
        <v>2.0859999999999999</v>
      </c>
      <c r="D7" s="2">
        <f>AVERAGE('+1% RfR'!C7:G7)</f>
        <v>2.214</v>
      </c>
      <c r="E7" s="2">
        <f>AVERAGE('-1% RfR'!C7:G7)</f>
        <v>2.1100000000000003</v>
      </c>
      <c r="F7" s="2">
        <f>AVERAGE('+1% inflation'!C7:G7)</f>
        <v>1.984</v>
      </c>
      <c r="G7" s="7">
        <f>AVERAGE('-1% inflation'!C7:G7)</f>
        <v>2.2399999999999998</v>
      </c>
      <c r="H7" s="2">
        <f>AVERAGE('+0.5% inflation wedge'!C7:G7)</f>
        <v>2.0979999999999999</v>
      </c>
      <c r="I7" s="2">
        <f>AVERAGE('-0.5% inflation wedge'!C7:G7)</f>
        <v>2.0680000000000005</v>
      </c>
      <c r="J7" s="2">
        <f>AVERAGE('+5% index linked debt'!C7:G7)</f>
        <v>2.0880000000000001</v>
      </c>
      <c r="K7" s="2">
        <f>AVERAGE('-5% index linked debt'!C7:G7)</f>
        <v>2.0840000000000001</v>
      </c>
      <c r="L7" s="7">
        <f>AVERAGE('10% totex overspend'!C7:G7)</f>
        <v>1.97</v>
      </c>
      <c r="M7" s="2">
        <f>AVERAGE('10% totex underspend'!C7:G7)</f>
        <v>2.218</v>
      </c>
      <c r="N7" s="2">
        <f>AVERAGE('+2.0% RoRE'!C7:G7)</f>
        <v>2.4020000000000001</v>
      </c>
      <c r="O7" s="2">
        <f>AVERAGE('-1.5% RoRE'!C7:G7)</f>
        <v>1.5980000000000001</v>
      </c>
      <c r="P7" s="2">
        <f>AVERAGE('inc UM spend'!C7:G7)</f>
        <v>2.056</v>
      </c>
      <c r="Q7" s="7">
        <f>AVERAGE('inc UM &amp; competable spend'!C7:G7)</f>
        <v>2.024</v>
      </c>
      <c r="R7" s="50">
        <f>AVERAGE('Capitalisation rate 79.05%'!C7:G7)</f>
        <v>2.13</v>
      </c>
    </row>
    <row r="8" spans="2:18" x14ac:dyDescent="0.25">
      <c r="B8" s="14" t="s">
        <v>6</v>
      </c>
      <c r="C8" s="20"/>
      <c r="D8" s="3"/>
      <c r="E8" s="3"/>
      <c r="F8" s="3"/>
      <c r="G8" s="8"/>
      <c r="H8" s="3"/>
      <c r="I8" s="3"/>
      <c r="J8" s="3"/>
      <c r="K8" s="3"/>
      <c r="L8" s="8"/>
      <c r="M8" s="3"/>
      <c r="N8" s="3"/>
      <c r="O8" s="3"/>
      <c r="P8" s="3"/>
      <c r="Q8" s="8"/>
      <c r="R8" s="13"/>
    </row>
    <row r="9" spans="2:18" x14ac:dyDescent="0.25">
      <c r="B9" s="13" t="s">
        <v>10</v>
      </c>
      <c r="C9" s="58">
        <f>AVERAGE(Base!C9:G9)</f>
        <v>0.10468</v>
      </c>
      <c r="D9" s="17">
        <f>AVERAGE('+1% RfR'!C9:G9)</f>
        <v>0.10706</v>
      </c>
      <c r="E9" s="17">
        <f>AVERAGE('-1% RfR'!C9:G9)</f>
        <v>0.10264</v>
      </c>
      <c r="F9" s="17">
        <f>AVERAGE('+1% inflation'!C9:G9)</f>
        <v>9.332E-2</v>
      </c>
      <c r="G9" s="59">
        <f>AVERAGE('-1% inflation'!C9:G9)</f>
        <v>0.11305999999999998</v>
      </c>
      <c r="H9" s="17">
        <f>AVERAGE('+0.5% inflation wedge'!C9:G9)</f>
        <v>0.11202000000000001</v>
      </c>
      <c r="I9" s="17">
        <f>AVERAGE('-0.5% inflation wedge'!C9:G9)</f>
        <v>9.3820000000000001E-2</v>
      </c>
      <c r="J9" s="17">
        <f>AVERAGE('+5% index linked debt'!C9:G9)</f>
        <v>0.10472000000000001</v>
      </c>
      <c r="K9" s="17">
        <f>AVERAGE('-5% index linked debt'!C9:G9)</f>
        <v>0.10464</v>
      </c>
      <c r="L9" s="59">
        <f>AVERAGE('10% totex overspend'!C9:G9)</f>
        <v>9.713999999999999E-2</v>
      </c>
      <c r="M9" s="17">
        <f>AVERAGE('10% totex underspend'!C9:G9)</f>
        <v>0.11304</v>
      </c>
      <c r="N9" s="17">
        <f>AVERAGE('+2.0% RoRE'!C9:G9)</f>
        <v>0.11901999999999999</v>
      </c>
      <c r="O9" s="17">
        <f>AVERAGE('-1.5% RoRE'!C9:G9)</f>
        <v>8.2719999999999988E-2</v>
      </c>
      <c r="P9" s="17">
        <f>AVERAGE('inc UM spend'!C9:G9)</f>
        <v>0.10070000000000001</v>
      </c>
      <c r="Q9" s="59">
        <f>AVERAGE('inc UM &amp; competable spend'!C9:G9)</f>
        <v>9.6680000000000002E-2</v>
      </c>
      <c r="R9" s="57">
        <f>AVERAGE('Capitalisation rate 79.05%'!C9:G9)</f>
        <v>0.10658000000000001</v>
      </c>
    </row>
    <row r="10" spans="2:18" x14ac:dyDescent="0.25">
      <c r="B10" s="13" t="s">
        <v>11</v>
      </c>
      <c r="C10" s="58">
        <f>AVERAGE(Base!C10:G10)</f>
        <v>8.5040000000000004E-2</v>
      </c>
      <c r="D10" s="17">
        <f>AVERAGE('+1% RfR'!C10:G10)</f>
        <v>8.7319999999999995E-2</v>
      </c>
      <c r="E10" s="17">
        <f>AVERAGE('-1% RfR'!C10:G10)</f>
        <v>8.3099999999999993E-2</v>
      </c>
      <c r="F10" s="17">
        <f>AVERAGE('+1% inflation'!C10:G10)</f>
        <v>7.3760000000000006E-2</v>
      </c>
      <c r="G10" s="59">
        <f>AVERAGE('-1% inflation'!C10:G10)</f>
        <v>9.3400000000000011E-2</v>
      </c>
      <c r="H10" s="17">
        <f>AVERAGE('+0.5% inflation wedge'!C10:G10)</f>
        <v>9.2239999999999989E-2</v>
      </c>
      <c r="I10" s="17">
        <f>AVERAGE('-0.5% inflation wedge'!C10:G10)</f>
        <v>7.4400000000000008E-2</v>
      </c>
      <c r="J10" s="17">
        <f>AVERAGE('+5% index linked debt'!C10:G10)</f>
        <v>8.5099999999999995E-2</v>
      </c>
      <c r="K10" s="17">
        <f>AVERAGE('-5% index linked debt'!C10:G10)</f>
        <v>8.4999999999999992E-2</v>
      </c>
      <c r="L10" s="59">
        <f>AVERAGE('10% totex overspend'!C10:G10)</f>
        <v>7.8240000000000004E-2</v>
      </c>
      <c r="M10" s="17">
        <f>AVERAGE('10% totex underspend'!C10:G10)</f>
        <v>9.2620000000000008E-2</v>
      </c>
      <c r="N10" s="17">
        <f>AVERAGE('+2.0% RoRE'!C10:G10)</f>
        <v>9.8779999999999993E-2</v>
      </c>
      <c r="O10" s="17">
        <f>AVERAGE('-1.5% RoRE'!C10:G10)</f>
        <v>6.3979999999999995E-2</v>
      </c>
      <c r="P10" s="17">
        <f>AVERAGE('inc UM spend'!C10:G10)</f>
        <v>8.1380000000000008E-2</v>
      </c>
      <c r="Q10" s="59">
        <f>AVERAGE('inc UM &amp; competable spend'!C10:G10)</f>
        <v>7.7719999999999997E-2</v>
      </c>
      <c r="R10" s="57">
        <f>AVERAGE('Capitalisation rate 79.05%'!C10:G10)</f>
        <v>8.6919999999999997E-2</v>
      </c>
    </row>
    <row r="11" spans="2:18" x14ac:dyDescent="0.25">
      <c r="B11" s="14" t="s">
        <v>7</v>
      </c>
      <c r="C11" s="27"/>
      <c r="D11" s="16"/>
      <c r="E11" s="16"/>
      <c r="F11" s="16"/>
      <c r="G11" s="21"/>
      <c r="H11" s="16"/>
      <c r="I11" s="16"/>
      <c r="J11" s="16"/>
      <c r="K11" s="16"/>
      <c r="L11" s="21"/>
      <c r="M11" s="16"/>
      <c r="N11" s="16"/>
      <c r="O11" s="16"/>
      <c r="P11" s="16"/>
      <c r="Q11" s="21"/>
      <c r="R11" s="52"/>
    </row>
    <row r="12" spans="2:18" x14ac:dyDescent="0.25">
      <c r="B12" s="13" t="s">
        <v>12</v>
      </c>
      <c r="C12" s="26">
        <f>AVERAGE(Base!C12:G12)</f>
        <v>0.61126000000000003</v>
      </c>
      <c r="D12" s="4">
        <f>AVERAGE('+1% RfR'!C12:G12)</f>
        <v>0.60814000000000001</v>
      </c>
      <c r="E12" s="4">
        <f>AVERAGE('-1% RfR'!C12:G12)</f>
        <v>0.61399999999999999</v>
      </c>
      <c r="F12" s="4">
        <f>AVERAGE('+1% inflation'!C12:G12)</f>
        <v>0.61272000000000004</v>
      </c>
      <c r="G12" s="9">
        <f>AVERAGE('-1% inflation'!C12:G12)</f>
        <v>0.61137999999999992</v>
      </c>
      <c r="H12" s="4">
        <f>AVERAGE('+0.5% inflation wedge'!C12:G12)</f>
        <v>0.60655999999999999</v>
      </c>
      <c r="I12" s="4">
        <f>AVERAGE('-0.5% inflation wedge'!C12:G12)</f>
        <v>0.61836000000000002</v>
      </c>
      <c r="J12" s="4">
        <f>AVERAGE('+5% index linked debt'!C12:G12)</f>
        <v>0.61118000000000006</v>
      </c>
      <c r="K12" s="4">
        <f>AVERAGE('-5% index linked debt'!C12:G12)</f>
        <v>0.61130000000000007</v>
      </c>
      <c r="L12" s="9">
        <f>AVERAGE('10% totex overspend'!C12:G12)</f>
        <v>0.63470000000000004</v>
      </c>
      <c r="M12" s="4">
        <f>AVERAGE('10% totex underspend'!C12:G12)</f>
        <v>0.58739999999999992</v>
      </c>
      <c r="N12" s="4">
        <f>AVERAGE('+2.0% RoRE'!C12:G12)</f>
        <v>0.5928199999999999</v>
      </c>
      <c r="O12" s="4">
        <f>AVERAGE('-1.5% RoRE'!C12:G12)</f>
        <v>0.64192000000000005</v>
      </c>
      <c r="P12" s="4">
        <f>AVERAGE('inc UM spend'!C12:G12)</f>
        <v>0.62154000000000009</v>
      </c>
      <c r="Q12" s="9">
        <f>AVERAGE('inc UM &amp; competable spend'!C12:G12)</f>
        <v>0.63234000000000001</v>
      </c>
      <c r="R12" s="51">
        <f>AVERAGE('Capitalisation rate 79.05%'!C12:G12)</f>
        <v>0.61068</v>
      </c>
    </row>
    <row r="13" spans="2:18" x14ac:dyDescent="0.25">
      <c r="B13" s="14" t="s">
        <v>13</v>
      </c>
      <c r="C13" s="20"/>
      <c r="D13" s="3"/>
      <c r="E13" s="3"/>
      <c r="F13" s="3"/>
      <c r="G13" s="8"/>
      <c r="H13" s="3"/>
      <c r="I13" s="3"/>
      <c r="J13" s="3"/>
      <c r="K13" s="3"/>
      <c r="L13" s="8"/>
      <c r="M13" s="3"/>
      <c r="N13" s="3"/>
      <c r="O13" s="3"/>
      <c r="P13" s="3"/>
      <c r="Q13" s="8"/>
      <c r="R13" s="13"/>
    </row>
    <row r="14" spans="2:18" x14ac:dyDescent="0.25">
      <c r="B14" s="13" t="s">
        <v>13</v>
      </c>
      <c r="C14" s="25">
        <f>AVERAGE(Base!C14:G14)</f>
        <v>0.72399999999999998</v>
      </c>
      <c r="D14" s="2">
        <f>AVERAGE('+1% RfR'!C14:G14)</f>
        <v>0.73799999999999988</v>
      </c>
      <c r="E14" s="2">
        <f>AVERAGE('-1% RfR'!C14:G14)</f>
        <v>0.71199999999999997</v>
      </c>
      <c r="F14" s="2">
        <f>AVERAGE('+1% inflation'!C14:G14)</f>
        <v>0.65399999999999991</v>
      </c>
      <c r="G14" s="7">
        <f>AVERAGE('-1% inflation'!C14:G14)</f>
        <v>0.77399999999999991</v>
      </c>
      <c r="H14" s="2">
        <f>AVERAGE('+0.5% inflation wedge'!C14:G14)</f>
        <v>0.76800000000000002</v>
      </c>
      <c r="I14" s="2">
        <f>AVERAGE('-0.5% inflation wedge'!C14:G14)</f>
        <v>0.65600000000000003</v>
      </c>
      <c r="J14" s="2">
        <f>AVERAGE('+5% index linked debt'!C14:G14)</f>
        <v>0.73399999999999999</v>
      </c>
      <c r="K14" s="2">
        <f>AVERAGE('-5% index linked debt'!C14:G14)</f>
        <v>0.71600000000000008</v>
      </c>
      <c r="L14" s="7">
        <f>AVERAGE('10% totex overspend'!C14:G14)</f>
        <v>0.63600000000000001</v>
      </c>
      <c r="M14" s="2">
        <f>AVERAGE('10% totex underspend'!C14:G14)</f>
        <v>0.83399999999999996</v>
      </c>
      <c r="N14" s="2">
        <f>AVERAGE('+2.0% RoRE'!C14:G14)</f>
        <v>0.80800000000000005</v>
      </c>
      <c r="O14" s="2">
        <f>AVERAGE('-1.5% RoRE'!C14:G14)</f>
        <v>0.57999999999999996</v>
      </c>
      <c r="P14" s="2">
        <f>AVERAGE('inc UM spend'!C14:G14)</f>
        <v>0.626</v>
      </c>
      <c r="Q14" s="7">
        <f>AVERAGE('inc UM &amp; competable spend'!C14:G14)</f>
        <v>0.53599999999999992</v>
      </c>
      <c r="R14" s="50">
        <f>AVERAGE('Capitalisation rate 79.05%'!C14:G14)</f>
        <v>0.73199999999999998</v>
      </c>
    </row>
    <row r="15" spans="2:18" x14ac:dyDescent="0.25">
      <c r="B15" s="14" t="s">
        <v>14</v>
      </c>
      <c r="C15" s="20"/>
      <c r="D15" s="3"/>
      <c r="E15" s="3"/>
      <c r="F15" s="3"/>
      <c r="G15" s="8"/>
      <c r="H15" s="3"/>
      <c r="I15" s="3"/>
      <c r="J15" s="3"/>
      <c r="K15" s="3"/>
      <c r="L15" s="8"/>
      <c r="M15" s="3"/>
      <c r="N15" s="3"/>
      <c r="O15" s="3"/>
      <c r="P15" s="3"/>
      <c r="Q15" s="8"/>
      <c r="R15" s="13"/>
    </row>
    <row r="16" spans="2:18" x14ac:dyDescent="0.25">
      <c r="B16" s="13" t="s">
        <v>18</v>
      </c>
      <c r="C16" s="25">
        <f>AVERAGE(Base!C16:G16)</f>
        <v>6.5860000000000003</v>
      </c>
      <c r="D16" s="2">
        <f>AVERAGE('+1% RfR'!C16:G16)</f>
        <v>6.5679999999999996</v>
      </c>
      <c r="E16" s="2">
        <f>AVERAGE('-1% RfR'!C16:G16)</f>
        <v>6.8040000000000003</v>
      </c>
      <c r="F16" s="2">
        <f>AVERAGE('+1% inflation'!C16:G16)</f>
        <v>6.7439999999999998</v>
      </c>
      <c r="G16" s="7">
        <f>AVERAGE('-1% inflation'!C16:G16)</f>
        <v>6.5640000000000001</v>
      </c>
      <c r="H16" s="2">
        <f>AVERAGE('+0.5% inflation wedge'!C16:G16)</f>
        <v>6.226</v>
      </c>
      <c r="I16" s="2">
        <f>AVERAGE('-0.5% inflation wedge'!C16:G16)</f>
        <v>7.2060000000000004</v>
      </c>
      <c r="J16" s="2">
        <f>AVERAGE('+5% index linked debt'!C16:G16)</f>
        <v>6.5860000000000003</v>
      </c>
      <c r="K16" s="2">
        <f>AVERAGE('-5% index linked debt'!C16:G16)</f>
        <v>6.5879999999999992</v>
      </c>
      <c r="L16" s="7">
        <f>AVERAGE('10% totex overspend'!C16:G16)</f>
        <v>7.0200000000000005</v>
      </c>
      <c r="M16" s="2">
        <f>AVERAGE('10% totex underspend'!C16:G16)</f>
        <v>6.1719999999999988</v>
      </c>
      <c r="N16" s="2">
        <f>AVERAGE('+2.0% RoRE'!C16:G16)</f>
        <v>5.9180000000000001</v>
      </c>
      <c r="O16" s="2">
        <f>AVERAGE('-1.5% RoRE'!C16:G16)</f>
        <v>7.9799999999999995</v>
      </c>
      <c r="P16" s="2">
        <f>AVERAGE('inc UM spend'!C16:G16)</f>
        <v>6.8020000000000014</v>
      </c>
      <c r="Q16" s="7">
        <f>AVERAGE('inc UM &amp; competable spend'!C16:G16)</f>
        <v>7.0200000000000005</v>
      </c>
      <c r="R16" s="50">
        <f>AVERAGE('Capitalisation rate 79.05%'!C16:G16)</f>
        <v>6.5059999999999985</v>
      </c>
    </row>
    <row r="17" spans="2:18" x14ac:dyDescent="0.25">
      <c r="B17" s="13" t="s">
        <v>15</v>
      </c>
      <c r="C17" s="25">
        <f>AVERAGE(Base!C17:G17)</f>
        <v>4.1880000000000006</v>
      </c>
      <c r="D17" s="2">
        <f>AVERAGE('+1% RfR'!C17:G17)</f>
        <v>4.2320000000000011</v>
      </c>
      <c r="E17" s="2">
        <f>AVERAGE('-1% RfR'!C17:G17)</f>
        <v>4.2759999999999998</v>
      </c>
      <c r="F17" s="2">
        <f>AVERAGE('+1% inflation'!C17:G17)</f>
        <v>4.2620000000000005</v>
      </c>
      <c r="G17" s="7">
        <f>AVERAGE('-1% inflation'!C17:G17)</f>
        <v>4.1719999999999997</v>
      </c>
      <c r="H17" s="2">
        <f>AVERAGE('+0.5% inflation wedge'!C17:G17)</f>
        <v>4.04</v>
      </c>
      <c r="I17" s="2">
        <f>AVERAGE('-0.5% inflation wedge'!C17:G17)</f>
        <v>4.4479999999999995</v>
      </c>
      <c r="J17" s="2">
        <f>AVERAGE('+5% index linked debt'!C17:G17)</f>
        <v>4.1880000000000006</v>
      </c>
      <c r="K17" s="2">
        <f>AVERAGE('-5% index linked debt'!C17:G17)</f>
        <v>4.1880000000000006</v>
      </c>
      <c r="L17" s="7">
        <f>AVERAGE('10% totex overspend'!C17:G17)</f>
        <v>4.0340000000000007</v>
      </c>
      <c r="M17" s="2">
        <f>AVERAGE('10% totex underspend'!C17:G17)</f>
        <v>4.3379999999999992</v>
      </c>
      <c r="N17" s="2">
        <f>AVERAGE('+2.0% RoRE'!C17:G17)</f>
        <v>4.0679999999999996</v>
      </c>
      <c r="O17" s="2">
        <f>AVERAGE('-1.5% RoRE'!C17:G17)</f>
        <v>4.4400000000000004</v>
      </c>
      <c r="P17" s="2">
        <f>AVERAGE('inc UM spend'!C17:G17)</f>
        <v>4.1379999999999999</v>
      </c>
      <c r="Q17" s="7">
        <f>AVERAGE('inc UM &amp; competable spend'!C17:G17)</f>
        <v>4.0679999999999996</v>
      </c>
      <c r="R17" s="50">
        <f>AVERAGE('Capitalisation rate 79.05%'!C17:G17)</f>
        <v>4.145999999999999</v>
      </c>
    </row>
    <row r="18" spans="2:18" x14ac:dyDescent="0.25">
      <c r="B18" s="13" t="s">
        <v>45</v>
      </c>
      <c r="C18" s="54">
        <f>AVERAGE(Base!C18:G18)</f>
        <v>9.2859999999999998E-2</v>
      </c>
      <c r="D18" s="55">
        <f>AVERAGE('+1% RfR'!C18:G18)</f>
        <v>9.264E-2</v>
      </c>
      <c r="E18" s="55">
        <f>AVERAGE('-1% RfR'!C18:G18)</f>
        <v>9.0300000000000005E-2</v>
      </c>
      <c r="F18" s="55">
        <f>AVERAGE('+1% inflation'!C18:G18)</f>
        <v>9.0939999999999993E-2</v>
      </c>
      <c r="G18" s="56">
        <f>AVERAGE('-1% inflation'!C18:G18)</f>
        <v>9.3219999999999997E-2</v>
      </c>
      <c r="H18" s="55">
        <f>AVERAGE('+0.5% inflation wedge'!C18:G18)</f>
        <v>9.7479999999999997E-2</v>
      </c>
      <c r="I18" s="55">
        <f>AVERAGE('-0.5% inflation wedge'!C18:G18)</f>
        <v>8.5860000000000006E-2</v>
      </c>
      <c r="J18" s="55">
        <f>AVERAGE('+5% index linked debt'!C18:G18)</f>
        <v>9.2859999999999998E-2</v>
      </c>
      <c r="K18" s="55">
        <f>AVERAGE('-5% index linked debt'!C18:G18)</f>
        <v>9.2840000000000006E-2</v>
      </c>
      <c r="L18" s="56">
        <f>AVERAGE('10% totex overspend'!C18:G18)</f>
        <v>9.0539999999999982E-2</v>
      </c>
      <c r="M18" s="55">
        <f>AVERAGE('10% totex underspend'!C18:G18)</f>
        <v>9.5180000000000001E-2</v>
      </c>
      <c r="N18" s="55">
        <f>AVERAGE('+2.0% RoRE'!C18:G18)</f>
        <v>0.1002</v>
      </c>
      <c r="O18" s="55">
        <f>AVERAGE('-1.5% RoRE'!C18:G18)</f>
        <v>8.0619999999999997E-2</v>
      </c>
      <c r="P18" s="55">
        <f>AVERAGE('inc UM spend'!C18:G18)</f>
        <v>9.151999999999999E-2</v>
      </c>
      <c r="Q18" s="56">
        <f>AVERAGE('inc UM &amp; competable spend'!C18:G18)</f>
        <v>9.0380000000000016E-2</v>
      </c>
      <c r="R18" s="57">
        <f>AVERAGE('Capitalisation rate 79.05%'!C18:G18)</f>
        <v>9.4019999999999992E-2</v>
      </c>
    </row>
    <row r="19" spans="2:18" x14ac:dyDescent="0.25">
      <c r="B19" s="13" t="s">
        <v>46</v>
      </c>
      <c r="C19" s="54">
        <f>AVERAGE(Base!C19:G19)</f>
        <v>8.6179999999999993E-2</v>
      </c>
      <c r="D19" s="55">
        <f>AVERAGE('+1% RfR'!C19:G19)</f>
        <v>8.8359999999999994E-2</v>
      </c>
      <c r="E19" s="55">
        <f>AVERAGE('-1% RfR'!C19:G19)</f>
        <v>8.4260000000000002E-2</v>
      </c>
      <c r="F19" s="55">
        <f>AVERAGE('+1% inflation'!C19:G19)</f>
        <v>6.8940000000000001E-2</v>
      </c>
      <c r="G19" s="56">
        <f>AVERAGE('-1% inflation'!C19:G19)</f>
        <v>9.9420000000000008E-2</v>
      </c>
      <c r="H19" s="55">
        <f>AVERAGE('+0.5% inflation wedge'!C19:G19)</f>
        <v>9.5259999999999997E-2</v>
      </c>
      <c r="I19" s="55">
        <f>AVERAGE('-0.5% inflation wedge'!C19:G19)</f>
        <v>7.2059999999999999E-2</v>
      </c>
      <c r="J19" s="55">
        <f>AVERAGE('+5% index linked debt'!C19:G19)</f>
        <v>8.6219999999999991E-2</v>
      </c>
      <c r="K19" s="55">
        <f>AVERAGE('-5% index linked debt'!C19:G19)</f>
        <v>8.6139999999999994E-2</v>
      </c>
      <c r="L19" s="56">
        <f>AVERAGE('10% totex overspend'!C19:G19)</f>
        <v>8.4720000000000004E-2</v>
      </c>
      <c r="M19" s="55">
        <f>AVERAGE('10% totex underspend'!C19:G19)</f>
        <v>8.7520000000000001E-2</v>
      </c>
      <c r="N19" s="55">
        <f>AVERAGE('+2.0% RoRE'!C19:G19)</f>
        <v>9.8560000000000009E-2</v>
      </c>
      <c r="O19" s="55">
        <f>AVERAGE('-1.5% RoRE'!C19:G19)</f>
        <v>6.2799999999999995E-2</v>
      </c>
      <c r="P19" s="55">
        <f>AVERAGE('inc UM spend'!C19:G19)</f>
        <v>8.6739999999999998E-2</v>
      </c>
      <c r="Q19" s="56">
        <f>AVERAGE('inc UM &amp; competable spend'!C19:G19)</f>
        <v>8.6559999999999998E-2</v>
      </c>
      <c r="R19" s="57">
        <f>AVERAGE('Capitalisation rate 79.05%'!C19:G19)</f>
        <v>8.8759999999999992E-2</v>
      </c>
    </row>
    <row r="20" spans="2:18" x14ac:dyDescent="0.25">
      <c r="B20" s="13" t="s">
        <v>16</v>
      </c>
      <c r="C20" s="25">
        <f>AVERAGE(Base!C20:G20)</f>
        <v>2.79</v>
      </c>
      <c r="D20" s="2">
        <f>AVERAGE('+1% RfR'!C20:G20)</f>
        <v>2.8839999999999999</v>
      </c>
      <c r="E20" s="2">
        <f>AVERAGE('-1% RfR'!C20:G20)</f>
        <v>2.7120000000000002</v>
      </c>
      <c r="F20" s="2">
        <f>AVERAGE('+1% inflation'!C20:G20)</f>
        <v>2.226</v>
      </c>
      <c r="G20" s="7">
        <f>AVERAGE('-1% inflation'!C20:G20)</f>
        <v>3.22</v>
      </c>
      <c r="H20" s="2">
        <f>AVERAGE('+0.5% inflation wedge'!C20:G20)</f>
        <v>3.1239999999999997</v>
      </c>
      <c r="I20" s="2">
        <f>AVERAGE('-0.5% inflation wedge'!C20:G20)</f>
        <v>2.2919999999999998</v>
      </c>
      <c r="J20" s="2">
        <f>AVERAGE('+5% index linked debt'!C20:G20)</f>
        <v>2.7939999999999996</v>
      </c>
      <c r="K20" s="2">
        <f>AVERAGE('-5% index linked debt'!C20:G20)</f>
        <v>2.79</v>
      </c>
      <c r="L20" s="7">
        <f>AVERAGE('10% totex overspend'!C20:G20)</f>
        <v>2.58</v>
      </c>
      <c r="M20" s="2">
        <f>AVERAGE('10% totex underspend'!C20:G20)</f>
        <v>3.0060000000000002</v>
      </c>
      <c r="N20" s="2">
        <f>AVERAGE('+2.0% RoRE'!C20:G20)</f>
        <v>3.34</v>
      </c>
      <c r="O20" s="2">
        <f>AVERAGE('-1.5% RoRE'!C20:G20)</f>
        <v>1.8759999999999999</v>
      </c>
      <c r="P20" s="2">
        <f>AVERAGE('inc UM spend'!C20:G20)</f>
        <v>2.738</v>
      </c>
      <c r="Q20" s="7">
        <f>AVERAGE('inc UM &amp; competable spend'!C20:G20)</f>
        <v>2.6560000000000001</v>
      </c>
      <c r="R20" s="50">
        <f>AVERAGE('Capitalisation rate 79.05%'!C20:G20)</f>
        <v>2.88</v>
      </c>
    </row>
    <row r="21" spans="2:18" x14ac:dyDescent="0.25">
      <c r="B21" s="15" t="s">
        <v>17</v>
      </c>
      <c r="C21" s="28">
        <f>AVERAGE(Base!C21:G21)</f>
        <v>3.0880000000000001E-2</v>
      </c>
      <c r="D21" s="10">
        <f>AVERAGE('+1% RfR'!C21:G21)</f>
        <v>3.0620000000000001E-2</v>
      </c>
      <c r="E21" s="10">
        <f>AVERAGE('-1% RfR'!C21:G21)</f>
        <v>3.1080000000000003E-2</v>
      </c>
      <c r="F21" s="10">
        <f>AVERAGE('+1% inflation'!C21:G21)</f>
        <v>3.0979999999999997E-2</v>
      </c>
      <c r="G21" s="11">
        <f>AVERAGE('-1% inflation'!C21:G21)</f>
        <v>3.09E-2</v>
      </c>
      <c r="H21" s="10">
        <f>AVERAGE('+0.5% inflation wedge'!C21:G21)</f>
        <v>3.048E-2</v>
      </c>
      <c r="I21" s="10">
        <f>AVERAGE('-0.5% inflation wedge'!C21:G21)</f>
        <v>3.1460000000000002E-2</v>
      </c>
      <c r="J21" s="10">
        <f>AVERAGE('+5% index linked debt'!C21:G21)</f>
        <v>3.0880000000000001E-2</v>
      </c>
      <c r="K21" s="10">
        <f>AVERAGE('-5% index linked debt'!C21:G21)</f>
        <v>3.0880000000000001E-2</v>
      </c>
      <c r="L21" s="11">
        <f>AVERAGE('10% totex overspend'!C21:G21)</f>
        <v>3.2879999999999993E-2</v>
      </c>
      <c r="M21" s="10">
        <f>AVERAGE('10% totex underspend'!C21:G21)</f>
        <v>2.9100000000000004E-2</v>
      </c>
      <c r="N21" s="10">
        <f>AVERAGE('+2.0% RoRE'!C21:G21)</f>
        <v>2.9500000000000005E-2</v>
      </c>
      <c r="O21" s="10">
        <f>AVERAGE('-1.5% RoRE'!C21:G21)</f>
        <v>3.3579999999999999E-2</v>
      </c>
      <c r="P21" s="10">
        <f>AVERAGE('inc UM spend'!C21:G21)</f>
        <v>3.1720000000000005E-2</v>
      </c>
      <c r="Q21" s="11">
        <f>AVERAGE('inc UM &amp; competable spend'!C21:G21)</f>
        <v>3.27E-2</v>
      </c>
      <c r="R21" s="53">
        <f>AVERAGE('Capitalisation rate 79.05%'!C21:G21)</f>
        <v>3.0800000000000001E-2</v>
      </c>
    </row>
  </sheetData>
  <pageMargins left="0.7" right="0.7" top="0.75" bottom="0.75" header="0.3" footer="0.3"/>
  <ignoredErrors>
    <ignoredError sqref="C19:Q21 C4:Q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22"/>
  <sheetViews>
    <sheetView showGridLines="0" zoomScale="90" zoomScaleNormal="90" workbookViewId="0">
      <selection activeCell="F9" sqref="F9"/>
    </sheetView>
  </sheetViews>
  <sheetFormatPr defaultRowHeight="14.25" x14ac:dyDescent="0.2"/>
  <cols>
    <col min="1" max="1" width="9.140625" style="1"/>
    <col min="2" max="2" width="45" style="1" customWidth="1"/>
    <col min="3" max="16384" width="9.140625" style="1"/>
  </cols>
  <sheetData>
    <row r="1" spans="2:33" x14ac:dyDescent="0.2">
      <c r="H1" s="46"/>
      <c r="I1" s="46"/>
      <c r="J1" s="46"/>
      <c r="K1" s="46"/>
      <c r="L1" s="46"/>
      <c r="M1" s="46"/>
      <c r="N1" s="46"/>
    </row>
    <row r="2" spans="2:33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  <c r="M2" s="46"/>
      <c r="N2" s="46"/>
    </row>
    <row r="3" spans="2:33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  <c r="M3" s="45"/>
      <c r="N3" s="46"/>
    </row>
    <row r="4" spans="2:33" x14ac:dyDescent="0.2">
      <c r="B4" s="13" t="s">
        <v>8</v>
      </c>
      <c r="C4" s="25">
        <v>3.79</v>
      </c>
      <c r="D4" s="2">
        <v>3.72</v>
      </c>
      <c r="E4" s="2">
        <v>3.7</v>
      </c>
      <c r="F4" s="2">
        <v>3.68</v>
      </c>
      <c r="G4" s="7">
        <v>3.66</v>
      </c>
      <c r="H4" s="2">
        <v>3.61</v>
      </c>
      <c r="I4" s="2">
        <v>3.59</v>
      </c>
      <c r="J4" s="2">
        <v>3.46</v>
      </c>
      <c r="K4" s="2">
        <v>3.31</v>
      </c>
      <c r="L4" s="7">
        <v>3.13</v>
      </c>
      <c r="M4" s="38"/>
      <c r="N4" s="38"/>
      <c r="O4" s="38"/>
      <c r="P4" s="38"/>
      <c r="Q4" s="38"/>
      <c r="R4" s="38"/>
      <c r="S4" s="38"/>
      <c r="T4" s="38"/>
      <c r="U4" s="38"/>
      <c r="V4" s="38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spans="2:33" x14ac:dyDescent="0.2">
      <c r="B5" s="13" t="s">
        <v>9</v>
      </c>
      <c r="C5" s="25">
        <v>4.3099999999999996</v>
      </c>
      <c r="D5" s="2">
        <v>4.26</v>
      </c>
      <c r="E5" s="2">
        <v>4.2300000000000004</v>
      </c>
      <c r="F5" s="2">
        <v>4.2300000000000004</v>
      </c>
      <c r="G5" s="7">
        <v>4.2</v>
      </c>
      <c r="H5" s="2">
        <v>4.1399999999999997</v>
      </c>
      <c r="I5" s="2">
        <v>4.12</v>
      </c>
      <c r="J5" s="2">
        <v>3.97</v>
      </c>
      <c r="K5" s="2">
        <v>3.8</v>
      </c>
      <c r="L5" s="7">
        <v>3.59</v>
      </c>
      <c r="M5" s="38"/>
      <c r="N5" s="38"/>
      <c r="O5" s="38"/>
      <c r="P5" s="38"/>
      <c r="Q5" s="38"/>
      <c r="R5" s="38"/>
      <c r="S5" s="38"/>
      <c r="T5" s="38"/>
      <c r="U5" s="38"/>
      <c r="V5" s="38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2:33" x14ac:dyDescent="0.2">
      <c r="B6" s="13" t="s">
        <v>20</v>
      </c>
      <c r="C6" s="25">
        <v>1.46</v>
      </c>
      <c r="D6" s="2">
        <v>1.45</v>
      </c>
      <c r="E6" s="2">
        <v>1.45</v>
      </c>
      <c r="F6" s="2">
        <v>1.46</v>
      </c>
      <c r="G6" s="7">
        <v>1.46</v>
      </c>
      <c r="H6" s="2">
        <v>1.4</v>
      </c>
      <c r="I6" s="2">
        <v>1.41</v>
      </c>
      <c r="J6" s="2">
        <v>1.4</v>
      </c>
      <c r="K6" s="2">
        <v>1.38</v>
      </c>
      <c r="L6" s="7">
        <v>1.37</v>
      </c>
      <c r="M6" s="38"/>
      <c r="N6" s="38"/>
      <c r="O6" s="38"/>
      <c r="P6" s="38"/>
      <c r="Q6" s="38"/>
      <c r="R6" s="38"/>
      <c r="S6" s="38"/>
      <c r="T6" s="38"/>
      <c r="U6" s="38"/>
      <c r="V6" s="38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2:33" x14ac:dyDescent="0.2">
      <c r="B7" s="13" t="s">
        <v>44</v>
      </c>
      <c r="C7" s="25">
        <v>2.08</v>
      </c>
      <c r="D7" s="2">
        <v>2.0699999999999998</v>
      </c>
      <c r="E7" s="2">
        <v>2.08</v>
      </c>
      <c r="F7" s="2">
        <v>2.09</v>
      </c>
      <c r="G7" s="7">
        <v>2.11</v>
      </c>
      <c r="H7" s="2">
        <v>2.08</v>
      </c>
      <c r="I7" s="2">
        <v>2.09</v>
      </c>
      <c r="J7" s="2">
        <v>2.0699999999999998</v>
      </c>
      <c r="K7" s="2">
        <v>2.04</v>
      </c>
      <c r="L7" s="7">
        <v>2.0099999999999998</v>
      </c>
      <c r="M7" s="38"/>
      <c r="N7" s="38"/>
      <c r="O7" s="38"/>
      <c r="P7" s="38"/>
      <c r="Q7" s="38"/>
      <c r="R7" s="38"/>
      <c r="S7" s="38"/>
      <c r="T7" s="38"/>
      <c r="U7" s="38"/>
      <c r="V7" s="38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spans="2:33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  <c r="M8" s="47"/>
      <c r="N8" s="47"/>
      <c r="O8" s="47"/>
      <c r="P8" s="47"/>
      <c r="Q8" s="47"/>
      <c r="R8" s="47"/>
      <c r="S8" s="47"/>
      <c r="T8" s="47"/>
      <c r="U8" s="47"/>
      <c r="V8" s="47"/>
      <c r="X8" s="62"/>
      <c r="Y8" s="62"/>
      <c r="Z8" s="62"/>
      <c r="AA8" s="62"/>
      <c r="AB8" s="62"/>
      <c r="AC8" s="62"/>
      <c r="AD8" s="62"/>
      <c r="AE8" s="62"/>
      <c r="AF8" s="62"/>
      <c r="AG8" s="62"/>
    </row>
    <row r="9" spans="2:33" x14ac:dyDescent="0.2">
      <c r="B9" s="13" t="s">
        <v>10</v>
      </c>
      <c r="C9" s="58">
        <v>0.1099</v>
      </c>
      <c r="D9" s="17">
        <v>0.1053</v>
      </c>
      <c r="E9" s="17">
        <v>0.1037</v>
      </c>
      <c r="F9" s="17">
        <v>0.10299999999999999</v>
      </c>
      <c r="G9" s="59">
        <v>0.10150000000000001</v>
      </c>
      <c r="H9" s="58">
        <v>0.1007</v>
      </c>
      <c r="I9" s="17">
        <v>9.9900000000000003E-2</v>
      </c>
      <c r="J9" s="17">
        <v>9.1999999999999998E-2</v>
      </c>
      <c r="K9" s="17">
        <v>8.6699999999999999E-2</v>
      </c>
      <c r="L9" s="59">
        <v>7.9799999999999996E-2</v>
      </c>
      <c r="M9" s="61"/>
      <c r="N9" s="61"/>
      <c r="O9" s="61"/>
      <c r="P9" s="61"/>
      <c r="Q9" s="61"/>
      <c r="R9" s="61"/>
      <c r="S9" s="61"/>
      <c r="T9" s="61"/>
      <c r="U9" s="61"/>
      <c r="V9" s="61"/>
      <c r="X9" s="62"/>
      <c r="Y9" s="62"/>
      <c r="Z9" s="62"/>
      <c r="AA9" s="62"/>
      <c r="AB9" s="62"/>
      <c r="AC9" s="62"/>
      <c r="AD9" s="62"/>
      <c r="AE9" s="62"/>
      <c r="AF9" s="62"/>
      <c r="AG9" s="62"/>
    </row>
    <row r="10" spans="2:33" x14ac:dyDescent="0.2">
      <c r="B10" s="13" t="s">
        <v>11</v>
      </c>
      <c r="C10" s="58">
        <v>9.01E-2</v>
      </c>
      <c r="D10" s="17">
        <v>8.5699999999999998E-2</v>
      </c>
      <c r="E10" s="17">
        <v>8.4099999999999994E-2</v>
      </c>
      <c r="F10" s="17">
        <v>8.3400000000000002E-2</v>
      </c>
      <c r="G10" s="59">
        <v>8.1900000000000001E-2</v>
      </c>
      <c r="H10" s="58">
        <v>8.0500000000000002E-2</v>
      </c>
      <c r="I10" s="17">
        <v>7.9500000000000001E-2</v>
      </c>
      <c r="J10" s="17">
        <v>7.1900000000000006E-2</v>
      </c>
      <c r="K10" s="17">
        <v>6.6900000000000001E-2</v>
      </c>
      <c r="L10" s="59">
        <v>6.0299999999999999E-2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spans="2:33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  <c r="M11" s="48"/>
      <c r="N11" s="48"/>
      <c r="O11" s="48"/>
      <c r="P11" s="48"/>
      <c r="Q11" s="48"/>
      <c r="R11" s="48"/>
      <c r="S11" s="48"/>
      <c r="T11" s="48"/>
      <c r="U11" s="48"/>
      <c r="V11" s="48"/>
      <c r="X11" s="62"/>
      <c r="Y11" s="62"/>
      <c r="Z11" s="62"/>
      <c r="AA11" s="62"/>
      <c r="AB11" s="62"/>
      <c r="AC11" s="62"/>
      <c r="AD11" s="62"/>
      <c r="AE11" s="62"/>
      <c r="AF11" s="62"/>
      <c r="AG11" s="62"/>
    </row>
    <row r="12" spans="2:33" x14ac:dyDescent="0.2">
      <c r="B12" s="13" t="s">
        <v>12</v>
      </c>
      <c r="C12" s="26">
        <v>0.60740000000000005</v>
      </c>
      <c r="D12" s="4">
        <v>0.61250000000000004</v>
      </c>
      <c r="E12" s="4">
        <v>0.61370000000000002</v>
      </c>
      <c r="F12" s="4">
        <v>0.61209999999999998</v>
      </c>
      <c r="G12" s="9">
        <v>0.61060000000000003</v>
      </c>
      <c r="H12" s="26">
        <v>0.59389999999999998</v>
      </c>
      <c r="I12" s="4">
        <v>0.58909999999999996</v>
      </c>
      <c r="J12" s="4">
        <v>0.59930000000000005</v>
      </c>
      <c r="K12" s="4">
        <v>0.60670000000000002</v>
      </c>
      <c r="L12" s="9">
        <v>0.61570000000000003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X12" s="62"/>
      <c r="Y12" s="62"/>
      <c r="Z12" s="62"/>
      <c r="AA12" s="62"/>
      <c r="AB12" s="62"/>
      <c r="AC12" s="62"/>
      <c r="AD12" s="62"/>
      <c r="AE12" s="62"/>
      <c r="AF12" s="62"/>
      <c r="AG12" s="62"/>
    </row>
    <row r="13" spans="2:33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  <c r="M13" s="47"/>
      <c r="N13" s="47"/>
      <c r="O13" s="47"/>
      <c r="P13" s="47"/>
      <c r="Q13" s="47"/>
      <c r="R13" s="47"/>
      <c r="S13" s="47"/>
      <c r="T13" s="47"/>
      <c r="U13" s="47"/>
      <c r="V13" s="47"/>
      <c r="X13" s="62"/>
      <c r="Y13" s="62"/>
      <c r="Z13" s="62"/>
      <c r="AA13" s="62"/>
      <c r="AB13" s="62"/>
      <c r="AC13" s="62"/>
      <c r="AD13" s="62"/>
      <c r="AE13" s="62"/>
      <c r="AF13" s="62"/>
      <c r="AG13" s="62"/>
    </row>
    <row r="14" spans="2:33" x14ac:dyDescent="0.2">
      <c r="B14" s="13" t="s">
        <v>13</v>
      </c>
      <c r="C14" s="25">
        <v>0.69</v>
      </c>
      <c r="D14" s="2">
        <v>0.64</v>
      </c>
      <c r="E14" s="2">
        <v>0.72</v>
      </c>
      <c r="F14" s="2">
        <v>0.79</v>
      </c>
      <c r="G14" s="7">
        <v>0.78</v>
      </c>
      <c r="H14" s="25">
        <v>0.98</v>
      </c>
      <c r="I14" s="2">
        <v>0.93</v>
      </c>
      <c r="J14" s="2">
        <v>0.54</v>
      </c>
      <c r="K14" s="2">
        <v>0.56999999999999995</v>
      </c>
      <c r="L14" s="7">
        <v>0.52</v>
      </c>
      <c r="M14" s="38"/>
      <c r="N14" s="38"/>
      <c r="O14" s="38"/>
      <c r="P14" s="38"/>
      <c r="Q14" s="38"/>
      <c r="R14" s="38"/>
      <c r="S14" s="38"/>
      <c r="T14" s="38"/>
      <c r="U14" s="38"/>
      <c r="V14" s="38"/>
      <c r="X14" s="62"/>
      <c r="Y14" s="62"/>
      <c r="Z14" s="62"/>
      <c r="AA14" s="62"/>
      <c r="AB14" s="62"/>
      <c r="AC14" s="62"/>
      <c r="AD14" s="62"/>
      <c r="AE14" s="62"/>
      <c r="AF14" s="62"/>
      <c r="AG14" s="62"/>
    </row>
    <row r="15" spans="2:33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  <c r="M15" s="47"/>
      <c r="N15" s="47"/>
      <c r="O15" s="47"/>
      <c r="P15" s="47"/>
      <c r="Q15" s="47"/>
      <c r="R15" s="47"/>
      <c r="S15" s="47"/>
      <c r="T15" s="47"/>
      <c r="U15" s="47"/>
      <c r="V15" s="47"/>
      <c r="X15" s="62"/>
      <c r="Y15" s="62"/>
      <c r="Z15" s="62"/>
      <c r="AA15" s="62"/>
      <c r="AB15" s="62"/>
      <c r="AC15" s="62"/>
      <c r="AD15" s="62"/>
      <c r="AE15" s="62"/>
      <c r="AF15" s="62"/>
      <c r="AG15" s="62"/>
    </row>
    <row r="16" spans="2:33" x14ac:dyDescent="0.2">
      <c r="B16" s="13" t="s">
        <v>18</v>
      </c>
      <c r="C16" s="25">
        <v>6.27</v>
      </c>
      <c r="D16" s="2">
        <v>6.52</v>
      </c>
      <c r="E16" s="2">
        <v>6.64</v>
      </c>
      <c r="F16" s="2">
        <v>6.7</v>
      </c>
      <c r="G16" s="7">
        <v>6.8</v>
      </c>
      <c r="H16" s="25">
        <v>6.83</v>
      </c>
      <c r="I16" s="2">
        <v>6.92</v>
      </c>
      <c r="J16" s="2">
        <v>7.3</v>
      </c>
      <c r="K16" s="2">
        <v>7.68</v>
      </c>
      <c r="L16" s="7">
        <v>8.18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X16" s="62"/>
      <c r="Y16" s="62"/>
      <c r="Z16" s="62"/>
      <c r="AA16" s="62"/>
      <c r="AB16" s="62"/>
      <c r="AC16" s="62"/>
      <c r="AD16" s="62"/>
      <c r="AE16" s="62"/>
      <c r="AF16" s="62"/>
      <c r="AG16" s="62"/>
    </row>
    <row r="17" spans="2:33" x14ac:dyDescent="0.2">
      <c r="B17" s="13" t="s">
        <v>15</v>
      </c>
      <c r="C17" s="25">
        <v>4.05</v>
      </c>
      <c r="D17" s="2">
        <v>4.12</v>
      </c>
      <c r="E17" s="2">
        <v>4.18</v>
      </c>
      <c r="F17" s="2">
        <v>4.25</v>
      </c>
      <c r="G17" s="7">
        <v>4.34</v>
      </c>
      <c r="H17" s="25">
        <v>4.67</v>
      </c>
      <c r="I17" s="2">
        <v>4.83</v>
      </c>
      <c r="J17" s="2">
        <v>4.88</v>
      </c>
      <c r="K17" s="2">
        <v>4.9800000000000004</v>
      </c>
      <c r="L17" s="7">
        <v>5.0999999999999996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X17" s="62"/>
      <c r="Y17" s="62"/>
      <c r="Z17" s="62"/>
      <c r="AA17" s="62"/>
      <c r="AB17" s="62"/>
      <c r="AC17" s="62"/>
      <c r="AD17" s="62"/>
      <c r="AE17" s="62"/>
      <c r="AF17" s="62"/>
      <c r="AG17" s="62"/>
    </row>
    <row r="18" spans="2:33" x14ac:dyDescent="0.2">
      <c r="B18" s="13" t="s">
        <v>45</v>
      </c>
      <c r="C18" s="54">
        <v>9.6799999999999997E-2</v>
      </c>
      <c r="D18" s="55">
        <v>9.4E-2</v>
      </c>
      <c r="E18" s="55">
        <v>9.2399999999999996E-2</v>
      </c>
      <c r="F18" s="55">
        <v>9.1300000000000006E-2</v>
      </c>
      <c r="G18" s="56">
        <v>8.9800000000000005E-2</v>
      </c>
      <c r="H18" s="54">
        <v>8.6900000000000005E-2</v>
      </c>
      <c r="I18" s="55">
        <v>8.5099999999999995E-2</v>
      </c>
      <c r="J18" s="55">
        <v>8.2000000000000003E-2</v>
      </c>
      <c r="K18" s="55">
        <v>7.9000000000000001E-2</v>
      </c>
      <c r="L18" s="56">
        <v>7.5300000000000006E-2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  <c r="X18" s="62"/>
      <c r="Y18" s="62"/>
      <c r="Z18" s="62"/>
      <c r="AA18" s="62"/>
      <c r="AB18" s="62"/>
      <c r="AC18" s="62"/>
      <c r="AD18" s="62"/>
      <c r="AE18" s="62"/>
      <c r="AF18" s="62"/>
      <c r="AG18" s="62"/>
    </row>
    <row r="19" spans="2:33" x14ac:dyDescent="0.2">
      <c r="B19" s="13" t="s">
        <v>46</v>
      </c>
      <c r="C19" s="54">
        <v>9.0300000000000005E-2</v>
      </c>
      <c r="D19" s="55">
        <v>8.8599999999999998E-2</v>
      </c>
      <c r="E19" s="55">
        <v>8.6699999999999999E-2</v>
      </c>
      <c r="F19" s="55">
        <v>8.5400000000000004E-2</v>
      </c>
      <c r="G19" s="56">
        <v>7.9899999999999999E-2</v>
      </c>
      <c r="H19" s="54">
        <v>6.9099999999999995E-2</v>
      </c>
      <c r="I19" s="55">
        <v>6.2899999999999998E-2</v>
      </c>
      <c r="J19" s="55">
        <v>5.6399999999999999E-2</v>
      </c>
      <c r="K19" s="55">
        <v>5.1400000000000001E-2</v>
      </c>
      <c r="L19" s="56">
        <v>4.3700000000000003E-2</v>
      </c>
      <c r="M19" s="60"/>
      <c r="N19" s="60"/>
      <c r="O19" s="60"/>
      <c r="P19" s="60"/>
      <c r="Q19" s="60"/>
      <c r="R19" s="60"/>
      <c r="S19" s="60"/>
      <c r="T19" s="60"/>
      <c r="U19" s="60"/>
      <c r="V19" s="60"/>
      <c r="X19" s="62"/>
      <c r="Y19" s="62"/>
      <c r="Z19" s="62"/>
      <c r="AA19" s="62"/>
      <c r="AB19" s="62"/>
      <c r="AC19" s="62"/>
      <c r="AD19" s="62"/>
      <c r="AE19" s="62"/>
      <c r="AF19" s="62"/>
      <c r="AG19" s="62"/>
    </row>
    <row r="20" spans="2:33" x14ac:dyDescent="0.2">
      <c r="B20" s="13" t="s">
        <v>16</v>
      </c>
      <c r="C20" s="25">
        <v>2.95</v>
      </c>
      <c r="D20" s="2">
        <v>2.86</v>
      </c>
      <c r="E20" s="2">
        <v>2.79</v>
      </c>
      <c r="F20" s="2">
        <v>2.76</v>
      </c>
      <c r="G20" s="7">
        <v>2.59</v>
      </c>
      <c r="H20" s="25">
        <v>2.34</v>
      </c>
      <c r="I20" s="2">
        <v>2.15</v>
      </c>
      <c r="J20" s="2">
        <v>1.88</v>
      </c>
      <c r="K20" s="2">
        <v>1.68</v>
      </c>
      <c r="L20" s="7">
        <v>1.4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X20" s="62"/>
      <c r="Y20" s="62"/>
      <c r="Z20" s="62"/>
      <c r="AA20" s="62"/>
      <c r="AB20" s="62"/>
      <c r="AC20" s="62"/>
      <c r="AD20" s="62"/>
      <c r="AE20" s="62"/>
      <c r="AF20" s="62"/>
      <c r="AG20" s="62"/>
    </row>
    <row r="21" spans="2:33" x14ac:dyDescent="0.2">
      <c r="B21" s="15" t="s">
        <v>17</v>
      </c>
      <c r="C21" s="28">
        <v>3.0599999999999999E-2</v>
      </c>
      <c r="D21" s="10">
        <v>3.1E-2</v>
      </c>
      <c r="E21" s="10">
        <v>3.1099999999999999E-2</v>
      </c>
      <c r="F21" s="10">
        <v>3.09E-2</v>
      </c>
      <c r="G21" s="11">
        <v>3.0800000000000001E-2</v>
      </c>
      <c r="H21" s="28">
        <v>2.9600000000000001E-2</v>
      </c>
      <c r="I21" s="10">
        <v>2.92E-2</v>
      </c>
      <c r="J21" s="10">
        <v>2.9899999999999999E-2</v>
      </c>
      <c r="K21" s="10">
        <v>3.0499999999999999E-2</v>
      </c>
      <c r="L21" s="11">
        <v>3.1199999999999999E-2</v>
      </c>
      <c r="M21" s="44"/>
      <c r="N21" s="44"/>
      <c r="O21" s="44"/>
      <c r="P21" s="44"/>
      <c r="Q21" s="44"/>
      <c r="R21" s="44"/>
      <c r="S21" s="44"/>
      <c r="T21" s="44"/>
      <c r="U21" s="44"/>
      <c r="V21" s="44"/>
      <c r="X21" s="62"/>
      <c r="Y21" s="62"/>
      <c r="Z21" s="62"/>
      <c r="AA21" s="62"/>
      <c r="AB21" s="62"/>
      <c r="AC21" s="62"/>
      <c r="AD21" s="62"/>
      <c r="AE21" s="62"/>
      <c r="AF21" s="62"/>
      <c r="AG21" s="62"/>
    </row>
    <row r="22" spans="2:33" x14ac:dyDescent="0.2">
      <c r="H22" s="46"/>
      <c r="I22" s="46"/>
      <c r="J22" s="46"/>
      <c r="K22" s="46"/>
      <c r="L22" s="46"/>
      <c r="M22" s="46"/>
      <c r="N22" s="4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3.99</v>
      </c>
      <c r="D4" s="2">
        <v>3.92</v>
      </c>
      <c r="E4" s="2">
        <v>3.9</v>
      </c>
      <c r="F4" s="2">
        <v>3.99</v>
      </c>
      <c r="G4" s="7">
        <v>3.96</v>
      </c>
      <c r="H4" s="2">
        <v>3.65</v>
      </c>
      <c r="I4" s="2">
        <v>3.65</v>
      </c>
      <c r="J4" s="2">
        <v>3.52</v>
      </c>
      <c r="K4" s="2">
        <v>3.37</v>
      </c>
      <c r="L4" s="7">
        <v>3.19</v>
      </c>
    </row>
    <row r="5" spans="2:12" x14ac:dyDescent="0.2">
      <c r="B5" s="13" t="s">
        <v>9</v>
      </c>
      <c r="C5" s="25">
        <v>4.58</v>
      </c>
      <c r="D5" s="2">
        <v>4.5199999999999996</v>
      </c>
      <c r="E5" s="2">
        <v>4.5</v>
      </c>
      <c r="F5" s="2">
        <v>4.6399999999999997</v>
      </c>
      <c r="G5" s="7">
        <v>4.5999999999999996</v>
      </c>
      <c r="H5" s="2">
        <v>4.1900000000000004</v>
      </c>
      <c r="I5" s="2">
        <v>4.18</v>
      </c>
      <c r="J5" s="2">
        <v>4.04</v>
      </c>
      <c r="K5" s="2">
        <v>3.87</v>
      </c>
      <c r="L5" s="7">
        <v>3.67</v>
      </c>
    </row>
    <row r="6" spans="2:12" x14ac:dyDescent="0.2">
      <c r="B6" s="13" t="s">
        <v>20</v>
      </c>
      <c r="C6" s="25">
        <v>1.54</v>
      </c>
      <c r="D6" s="2">
        <v>1.53</v>
      </c>
      <c r="E6" s="2">
        <v>1.54</v>
      </c>
      <c r="F6" s="2">
        <v>1.57</v>
      </c>
      <c r="G6" s="7">
        <v>1.58</v>
      </c>
      <c r="H6" s="2">
        <v>1.45</v>
      </c>
      <c r="I6" s="2">
        <v>1.46</v>
      </c>
      <c r="J6" s="2">
        <v>1.46</v>
      </c>
      <c r="K6" s="2">
        <v>1.44</v>
      </c>
      <c r="L6" s="7">
        <v>1.42</v>
      </c>
    </row>
    <row r="7" spans="2:12" x14ac:dyDescent="0.2">
      <c r="B7" s="13" t="s">
        <v>44</v>
      </c>
      <c r="C7" s="25">
        <v>2.19</v>
      </c>
      <c r="D7" s="2">
        <v>2.1800000000000002</v>
      </c>
      <c r="E7" s="2">
        <v>2.19</v>
      </c>
      <c r="F7" s="2">
        <v>2.25</v>
      </c>
      <c r="G7" s="7">
        <v>2.2599999999999998</v>
      </c>
      <c r="H7" s="2">
        <v>2.12</v>
      </c>
      <c r="I7" s="2">
        <v>2.14</v>
      </c>
      <c r="J7" s="2">
        <v>2.12</v>
      </c>
      <c r="K7" s="2">
        <v>2.1</v>
      </c>
      <c r="L7" s="7">
        <v>2.0699999999999998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0.1118</v>
      </c>
      <c r="D9" s="17">
        <v>0.1074</v>
      </c>
      <c r="E9" s="17">
        <v>0.106</v>
      </c>
      <c r="F9" s="17">
        <v>0.1057</v>
      </c>
      <c r="G9" s="59">
        <v>0.10440000000000001</v>
      </c>
      <c r="H9" s="58">
        <v>0.1026</v>
      </c>
      <c r="I9" s="17">
        <v>0.10199999999999999</v>
      </c>
      <c r="J9" s="17">
        <v>9.4200000000000006E-2</v>
      </c>
      <c r="K9" s="17">
        <v>8.8999999999999996E-2</v>
      </c>
      <c r="L9" s="59">
        <v>8.2199999999999995E-2</v>
      </c>
    </row>
    <row r="10" spans="2:12" x14ac:dyDescent="0.2">
      <c r="B10" s="13" t="s">
        <v>11</v>
      </c>
      <c r="C10" s="58">
        <v>9.1999999999999998E-2</v>
      </c>
      <c r="D10" s="17">
        <v>8.77E-2</v>
      </c>
      <c r="E10" s="17">
        <v>8.6400000000000005E-2</v>
      </c>
      <c r="F10" s="17">
        <v>8.5900000000000004E-2</v>
      </c>
      <c r="G10" s="59">
        <v>8.4599999999999995E-2</v>
      </c>
      <c r="H10" s="58">
        <v>8.2299999999999998E-2</v>
      </c>
      <c r="I10" s="17">
        <v>8.1500000000000003E-2</v>
      </c>
      <c r="J10" s="17">
        <v>7.3999999999999996E-2</v>
      </c>
      <c r="K10" s="17">
        <v>6.9099999999999995E-2</v>
      </c>
      <c r="L10" s="59">
        <v>6.2600000000000003E-2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0.60640000000000005</v>
      </c>
      <c r="D12" s="4">
        <v>0.61050000000000004</v>
      </c>
      <c r="E12" s="4">
        <v>0.61060000000000003</v>
      </c>
      <c r="F12" s="4">
        <v>0.6079</v>
      </c>
      <c r="G12" s="9">
        <v>0.60529999999999995</v>
      </c>
      <c r="H12" s="26">
        <v>0.59289999999999998</v>
      </c>
      <c r="I12" s="4">
        <v>0.58709999999999996</v>
      </c>
      <c r="J12" s="4">
        <v>0.59640000000000004</v>
      </c>
      <c r="K12" s="4">
        <v>0.60289999999999999</v>
      </c>
      <c r="L12" s="9">
        <v>0.6109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0.7</v>
      </c>
      <c r="D14" s="2">
        <v>0.66</v>
      </c>
      <c r="E14" s="2">
        <v>0.73</v>
      </c>
      <c r="F14" s="2">
        <v>0.8</v>
      </c>
      <c r="G14" s="7">
        <v>0.8</v>
      </c>
      <c r="H14" s="25">
        <v>1</v>
      </c>
      <c r="I14" s="2">
        <v>0.94</v>
      </c>
      <c r="J14" s="2">
        <v>0.55000000000000004</v>
      </c>
      <c r="K14" s="2">
        <v>0.57999999999999996</v>
      </c>
      <c r="L14" s="7">
        <v>0.53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6.26</v>
      </c>
      <c r="D16" s="2">
        <v>6.49</v>
      </c>
      <c r="E16" s="2">
        <v>6.61</v>
      </c>
      <c r="F16" s="2">
        <v>6.7</v>
      </c>
      <c r="G16" s="7">
        <v>6.78</v>
      </c>
      <c r="H16" s="25">
        <v>6.75</v>
      </c>
      <c r="I16" s="2">
        <v>6.81</v>
      </c>
      <c r="J16" s="2">
        <v>7.17</v>
      </c>
      <c r="K16" s="2">
        <v>7.52</v>
      </c>
      <c r="L16" s="7">
        <v>7.99</v>
      </c>
    </row>
    <row r="17" spans="2:12" x14ac:dyDescent="0.2">
      <c r="B17" s="13" t="s">
        <v>15</v>
      </c>
      <c r="C17" s="25">
        <v>4.07</v>
      </c>
      <c r="D17" s="2">
        <v>4.1399999999999997</v>
      </c>
      <c r="E17" s="2">
        <v>4.21</v>
      </c>
      <c r="F17" s="2">
        <v>4.32</v>
      </c>
      <c r="G17" s="7">
        <v>4.42</v>
      </c>
      <c r="H17" s="25">
        <v>4.6399999999999997</v>
      </c>
      <c r="I17" s="2">
        <v>4.79</v>
      </c>
      <c r="J17" s="2">
        <v>4.8499999999999996</v>
      </c>
      <c r="K17" s="2">
        <v>4.95</v>
      </c>
      <c r="L17" s="7">
        <v>5.09</v>
      </c>
    </row>
    <row r="18" spans="2:12" x14ac:dyDescent="0.2">
      <c r="B18" s="13" t="s">
        <v>45</v>
      </c>
      <c r="C18" s="54">
        <v>9.6799999999999997E-2</v>
      </c>
      <c r="D18" s="55">
        <v>9.4E-2</v>
      </c>
      <c r="E18" s="55">
        <v>9.2399999999999996E-2</v>
      </c>
      <c r="F18" s="55">
        <v>9.0700000000000003E-2</v>
      </c>
      <c r="G18" s="56">
        <v>8.9300000000000004E-2</v>
      </c>
      <c r="H18" s="54">
        <v>8.7800000000000003E-2</v>
      </c>
      <c r="I18" s="55">
        <v>8.6300000000000002E-2</v>
      </c>
      <c r="J18" s="55">
        <v>8.3199999999999996E-2</v>
      </c>
      <c r="K18" s="55">
        <v>8.0199999999999994E-2</v>
      </c>
      <c r="L18" s="56">
        <v>7.6499999999999999E-2</v>
      </c>
    </row>
    <row r="19" spans="2:12" x14ac:dyDescent="0.2">
      <c r="B19" s="13" t="s">
        <v>46</v>
      </c>
      <c r="C19" s="54">
        <v>9.2600000000000002E-2</v>
      </c>
      <c r="D19" s="55">
        <v>9.0899999999999995E-2</v>
      </c>
      <c r="E19" s="55">
        <v>8.8900000000000007E-2</v>
      </c>
      <c r="F19" s="55">
        <v>8.7499999999999994E-2</v>
      </c>
      <c r="G19" s="56">
        <v>8.1900000000000001E-2</v>
      </c>
      <c r="H19" s="54">
        <v>7.0800000000000002E-2</v>
      </c>
      <c r="I19" s="55">
        <v>6.5000000000000002E-2</v>
      </c>
      <c r="J19" s="55">
        <v>5.8500000000000003E-2</v>
      </c>
      <c r="K19" s="55">
        <v>5.3600000000000002E-2</v>
      </c>
      <c r="L19" s="56">
        <v>4.5999999999999999E-2</v>
      </c>
    </row>
    <row r="20" spans="2:12" x14ac:dyDescent="0.2">
      <c r="B20" s="13" t="s">
        <v>16</v>
      </c>
      <c r="C20" s="25">
        <v>3.04</v>
      </c>
      <c r="D20" s="2">
        <v>2.95</v>
      </c>
      <c r="E20" s="2">
        <v>2.88</v>
      </c>
      <c r="F20" s="2">
        <v>2.86</v>
      </c>
      <c r="G20" s="7">
        <v>2.69</v>
      </c>
      <c r="H20" s="25">
        <v>2.4</v>
      </c>
      <c r="I20" s="2">
        <v>2.2400000000000002</v>
      </c>
      <c r="J20" s="2">
        <v>1.97</v>
      </c>
      <c r="K20" s="2">
        <v>1.77</v>
      </c>
      <c r="L20" s="7">
        <v>1.49</v>
      </c>
    </row>
    <row r="21" spans="2:12" x14ac:dyDescent="0.2">
      <c r="B21" s="15" t="s">
        <v>17</v>
      </c>
      <c r="C21" s="28">
        <v>3.0499999999999999E-2</v>
      </c>
      <c r="D21" s="10">
        <v>3.0800000000000001E-2</v>
      </c>
      <c r="E21" s="10">
        <v>3.0800000000000001E-2</v>
      </c>
      <c r="F21" s="10">
        <v>3.0599999999999999E-2</v>
      </c>
      <c r="G21" s="11">
        <v>3.04E-2</v>
      </c>
      <c r="H21" s="28">
        <v>2.9499999999999998E-2</v>
      </c>
      <c r="I21" s="10">
        <v>2.9100000000000001E-2</v>
      </c>
      <c r="J21" s="10">
        <v>2.9700000000000001E-2</v>
      </c>
      <c r="K21" s="10">
        <v>3.0200000000000001E-2</v>
      </c>
      <c r="L21" s="11">
        <v>3.0800000000000001E-2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3.84</v>
      </c>
      <c r="D4" s="2">
        <v>3.8</v>
      </c>
      <c r="E4" s="2">
        <v>3.82</v>
      </c>
      <c r="F4" s="2">
        <v>3.85</v>
      </c>
      <c r="G4" s="7">
        <v>3.85</v>
      </c>
      <c r="H4" s="2">
        <v>3.56</v>
      </c>
      <c r="I4" s="2">
        <v>3.54</v>
      </c>
      <c r="J4" s="2">
        <v>3.41</v>
      </c>
      <c r="K4" s="2">
        <v>3.25</v>
      </c>
      <c r="L4" s="7">
        <v>3.07</v>
      </c>
    </row>
    <row r="5" spans="2:12" x14ac:dyDescent="0.2">
      <c r="B5" s="13" t="s">
        <v>9</v>
      </c>
      <c r="C5" s="25">
        <v>4.3899999999999997</v>
      </c>
      <c r="D5" s="2">
        <v>4.38</v>
      </c>
      <c r="E5" s="2">
        <v>4.42</v>
      </c>
      <c r="F5" s="2">
        <v>4.47</v>
      </c>
      <c r="G5" s="7">
        <v>4.4800000000000004</v>
      </c>
      <c r="H5" s="2">
        <v>4.09</v>
      </c>
      <c r="I5" s="2">
        <v>4.07</v>
      </c>
      <c r="J5" s="2">
        <v>3.91</v>
      </c>
      <c r="K5" s="2">
        <v>3.73</v>
      </c>
      <c r="L5" s="7">
        <v>3.52</v>
      </c>
    </row>
    <row r="6" spans="2:12" x14ac:dyDescent="0.2">
      <c r="B6" s="13" t="s">
        <v>20</v>
      </c>
      <c r="C6" s="25">
        <v>1.43</v>
      </c>
      <c r="D6" s="2">
        <v>1.42</v>
      </c>
      <c r="E6" s="2">
        <v>1.43</v>
      </c>
      <c r="F6" s="2">
        <v>1.45</v>
      </c>
      <c r="G6" s="7">
        <v>1.46</v>
      </c>
      <c r="H6" s="2">
        <v>1.35</v>
      </c>
      <c r="I6" s="2">
        <v>1.36</v>
      </c>
      <c r="J6" s="2">
        <v>1.35</v>
      </c>
      <c r="K6" s="2">
        <v>1.33</v>
      </c>
      <c r="L6" s="7">
        <v>1.31</v>
      </c>
    </row>
    <row r="7" spans="2:12" x14ac:dyDescent="0.2">
      <c r="B7" s="13" t="s">
        <v>44</v>
      </c>
      <c r="C7" s="25">
        <v>2.08</v>
      </c>
      <c r="D7" s="2">
        <v>2.08</v>
      </c>
      <c r="E7" s="2">
        <v>2.1</v>
      </c>
      <c r="F7" s="2">
        <v>2.13</v>
      </c>
      <c r="G7" s="7">
        <v>2.16</v>
      </c>
      <c r="H7" s="2">
        <v>2.0299999999999998</v>
      </c>
      <c r="I7" s="2">
        <v>2.0499999999999998</v>
      </c>
      <c r="J7" s="2">
        <v>2.02</v>
      </c>
      <c r="K7" s="2">
        <v>1.99</v>
      </c>
      <c r="L7" s="7">
        <v>1.96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0.1082</v>
      </c>
      <c r="D9" s="17">
        <v>0.10340000000000001</v>
      </c>
      <c r="E9" s="17">
        <v>0.1017</v>
      </c>
      <c r="F9" s="17">
        <v>0.1008</v>
      </c>
      <c r="G9" s="59">
        <v>9.9099999999999994E-2</v>
      </c>
      <c r="H9" s="58">
        <v>9.8900000000000002E-2</v>
      </c>
      <c r="I9" s="17">
        <v>9.7799999999999998E-2</v>
      </c>
      <c r="J9" s="17">
        <v>8.9800000000000005E-2</v>
      </c>
      <c r="K9" s="17">
        <v>8.4400000000000003E-2</v>
      </c>
      <c r="L9" s="59">
        <v>7.7399999999999997E-2</v>
      </c>
    </row>
    <row r="10" spans="2:12" x14ac:dyDescent="0.2">
      <c r="B10" s="13" t="s">
        <v>11</v>
      </c>
      <c r="C10" s="58">
        <v>8.8499999999999995E-2</v>
      </c>
      <c r="D10" s="17">
        <v>8.3900000000000002E-2</v>
      </c>
      <c r="E10" s="17">
        <v>8.2199999999999995E-2</v>
      </c>
      <c r="F10" s="17">
        <v>8.1299999999999997E-2</v>
      </c>
      <c r="G10" s="59">
        <v>7.9600000000000004E-2</v>
      </c>
      <c r="H10" s="58">
        <v>7.8700000000000006E-2</v>
      </c>
      <c r="I10" s="17">
        <v>7.7499999999999999E-2</v>
      </c>
      <c r="J10" s="17">
        <v>6.9900000000000004E-2</v>
      </c>
      <c r="K10" s="17">
        <v>6.4699999999999994E-2</v>
      </c>
      <c r="L10" s="59">
        <v>5.8000000000000003E-2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0.60840000000000005</v>
      </c>
      <c r="D12" s="4">
        <v>0.61439999999999995</v>
      </c>
      <c r="E12" s="4">
        <v>0.61639999999999995</v>
      </c>
      <c r="F12" s="4">
        <v>0.61570000000000003</v>
      </c>
      <c r="G12" s="9">
        <v>0.61509999999999998</v>
      </c>
      <c r="H12" s="26">
        <v>0.59489999999999998</v>
      </c>
      <c r="I12" s="4">
        <v>0.59109999999999996</v>
      </c>
      <c r="J12" s="4">
        <v>0.60219999999999996</v>
      </c>
      <c r="K12" s="4">
        <v>0.61060000000000003</v>
      </c>
      <c r="L12" s="9">
        <v>0.62050000000000005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0.68</v>
      </c>
      <c r="D14" s="2">
        <v>0.63</v>
      </c>
      <c r="E14" s="2">
        <v>0.71</v>
      </c>
      <c r="F14" s="2">
        <v>0.77</v>
      </c>
      <c r="G14" s="7">
        <v>0.77</v>
      </c>
      <c r="H14" s="25">
        <v>0.96</v>
      </c>
      <c r="I14" s="2">
        <v>0.91</v>
      </c>
      <c r="J14" s="2">
        <v>0.53</v>
      </c>
      <c r="K14" s="2">
        <v>0.55000000000000004</v>
      </c>
      <c r="L14" s="7">
        <v>0.5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6.41</v>
      </c>
      <c r="D16" s="2">
        <v>6.69</v>
      </c>
      <c r="E16" s="2">
        <v>6.86</v>
      </c>
      <c r="F16" s="2">
        <v>6.96</v>
      </c>
      <c r="G16" s="7">
        <v>7.1</v>
      </c>
      <c r="H16" s="25">
        <v>6.91</v>
      </c>
      <c r="I16" s="2">
        <v>7.04</v>
      </c>
      <c r="J16" s="2">
        <v>7.44</v>
      </c>
      <c r="K16" s="2">
        <v>7.84</v>
      </c>
      <c r="L16" s="7">
        <v>8.3699999999999992</v>
      </c>
    </row>
    <row r="17" spans="2:12" x14ac:dyDescent="0.2">
      <c r="B17" s="13" t="s">
        <v>15</v>
      </c>
      <c r="C17" s="25">
        <v>4.12</v>
      </c>
      <c r="D17" s="2">
        <v>4.2</v>
      </c>
      <c r="E17" s="2">
        <v>4.2699999999999996</v>
      </c>
      <c r="F17" s="2">
        <v>4.3499999999999996</v>
      </c>
      <c r="G17" s="7">
        <v>4.4400000000000004</v>
      </c>
      <c r="H17" s="25">
        <v>4.71</v>
      </c>
      <c r="I17" s="2">
        <v>4.87</v>
      </c>
      <c r="J17" s="2">
        <v>4.92</v>
      </c>
      <c r="K17" s="2">
        <v>5</v>
      </c>
      <c r="L17" s="7">
        <v>5.12</v>
      </c>
    </row>
    <row r="18" spans="2:12" x14ac:dyDescent="0.2">
      <c r="B18" s="13" t="s">
        <v>45</v>
      </c>
      <c r="C18" s="54">
        <v>9.4899999999999998E-2</v>
      </c>
      <c r="D18" s="55">
        <v>9.1800000000000007E-2</v>
      </c>
      <c r="E18" s="55">
        <v>8.9800000000000005E-2</v>
      </c>
      <c r="F18" s="55">
        <v>8.8400000000000006E-2</v>
      </c>
      <c r="G18" s="56">
        <v>8.6599999999999996E-2</v>
      </c>
      <c r="H18" s="54">
        <v>8.5999999999999993E-2</v>
      </c>
      <c r="I18" s="55">
        <v>8.3900000000000002E-2</v>
      </c>
      <c r="J18" s="55">
        <v>8.09E-2</v>
      </c>
      <c r="K18" s="55">
        <v>7.7899999999999997E-2</v>
      </c>
      <c r="L18" s="56">
        <v>7.4099999999999999E-2</v>
      </c>
    </row>
    <row r="19" spans="2:12" x14ac:dyDescent="0.2">
      <c r="B19" s="13" t="s">
        <v>46</v>
      </c>
      <c r="C19" s="54">
        <v>8.8099999999999998E-2</v>
      </c>
      <c r="D19" s="55">
        <v>8.6599999999999996E-2</v>
      </c>
      <c r="E19" s="55">
        <v>8.48E-2</v>
      </c>
      <c r="F19" s="55">
        <v>8.3599999999999994E-2</v>
      </c>
      <c r="G19" s="56">
        <v>7.8200000000000006E-2</v>
      </c>
      <c r="H19" s="54">
        <v>6.7400000000000002E-2</v>
      </c>
      <c r="I19" s="55">
        <v>6.0699999999999997E-2</v>
      </c>
      <c r="J19" s="55">
        <v>5.4199999999999998E-2</v>
      </c>
      <c r="K19" s="55">
        <v>4.9099999999999998E-2</v>
      </c>
      <c r="L19" s="56">
        <v>4.1300000000000003E-2</v>
      </c>
    </row>
    <row r="20" spans="2:12" x14ac:dyDescent="0.2">
      <c r="B20" s="13" t="s">
        <v>16</v>
      </c>
      <c r="C20" s="25">
        <v>2.88</v>
      </c>
      <c r="D20" s="2">
        <v>2.78</v>
      </c>
      <c r="E20" s="2">
        <v>2.71</v>
      </c>
      <c r="F20" s="2">
        <v>2.68</v>
      </c>
      <c r="G20" s="7">
        <v>2.5099999999999998</v>
      </c>
      <c r="H20" s="25">
        <v>2.2799999999999998</v>
      </c>
      <c r="I20" s="2">
        <v>2.0699999999999998</v>
      </c>
      <c r="J20" s="2">
        <v>1.8</v>
      </c>
      <c r="K20" s="2">
        <v>1.59</v>
      </c>
      <c r="L20" s="7">
        <v>1.31</v>
      </c>
    </row>
    <row r="21" spans="2:12" x14ac:dyDescent="0.2">
      <c r="B21" s="15" t="s">
        <v>17</v>
      </c>
      <c r="C21" s="28">
        <v>3.0599999999999999E-2</v>
      </c>
      <c r="D21" s="10">
        <v>3.1099999999999999E-2</v>
      </c>
      <c r="E21" s="10">
        <v>3.1300000000000001E-2</v>
      </c>
      <c r="F21" s="10">
        <v>3.1199999999999999E-2</v>
      </c>
      <c r="G21" s="11">
        <v>3.1199999999999999E-2</v>
      </c>
      <c r="H21" s="28">
        <v>2.9600000000000001E-2</v>
      </c>
      <c r="I21" s="10">
        <v>2.93E-2</v>
      </c>
      <c r="J21" s="10">
        <v>3.0200000000000001E-2</v>
      </c>
      <c r="K21" s="10">
        <v>3.0800000000000001E-2</v>
      </c>
      <c r="L21" s="11">
        <v>3.1600000000000003E-2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</v>
      </c>
      <c r="D4" s="2">
        <v>2.95</v>
      </c>
      <c r="E4" s="2">
        <v>2.91</v>
      </c>
      <c r="F4" s="2">
        <v>2.9</v>
      </c>
      <c r="G4" s="7">
        <v>2.87</v>
      </c>
      <c r="H4" s="2">
        <v>2.84</v>
      </c>
      <c r="I4" s="2">
        <v>2.83</v>
      </c>
      <c r="J4" s="2">
        <v>2.72</v>
      </c>
      <c r="K4" s="2">
        <v>2.6</v>
      </c>
      <c r="L4" s="7">
        <v>2.4500000000000002</v>
      </c>
    </row>
    <row r="5" spans="2:12" x14ac:dyDescent="0.2">
      <c r="B5" s="13" t="s">
        <v>9</v>
      </c>
      <c r="C5" s="25">
        <v>3.53</v>
      </c>
      <c r="D5" s="2">
        <v>3.48</v>
      </c>
      <c r="E5" s="2">
        <v>3.45</v>
      </c>
      <c r="F5" s="2">
        <v>3.44</v>
      </c>
      <c r="G5" s="7">
        <v>3.41</v>
      </c>
      <c r="H5" s="2">
        <v>3.37</v>
      </c>
      <c r="I5" s="2">
        <v>3.36</v>
      </c>
      <c r="J5" s="2">
        <v>3.23</v>
      </c>
      <c r="K5" s="2">
        <v>3.08</v>
      </c>
      <c r="L5" s="7">
        <v>2.91</v>
      </c>
    </row>
    <row r="6" spans="2:12" x14ac:dyDescent="0.2">
      <c r="B6" s="13" t="s">
        <v>20</v>
      </c>
      <c r="C6" s="25">
        <v>1.18</v>
      </c>
      <c r="D6" s="2">
        <v>1.1599999999999999</v>
      </c>
      <c r="E6" s="2">
        <v>1.1599999999999999</v>
      </c>
      <c r="F6" s="2">
        <v>1.1599999999999999</v>
      </c>
      <c r="G6" s="7">
        <v>1.17</v>
      </c>
      <c r="H6" s="2">
        <v>1.1200000000000001</v>
      </c>
      <c r="I6" s="2">
        <v>1.1299999999999999</v>
      </c>
      <c r="J6" s="2">
        <v>1.1200000000000001</v>
      </c>
      <c r="K6" s="2">
        <v>1.1000000000000001</v>
      </c>
      <c r="L6" s="7">
        <v>1.0900000000000001</v>
      </c>
    </row>
    <row r="7" spans="2:12" x14ac:dyDescent="0.2">
      <c r="B7" s="13" t="s">
        <v>44</v>
      </c>
      <c r="C7" s="25">
        <v>1.99</v>
      </c>
      <c r="D7" s="2">
        <v>1.97</v>
      </c>
      <c r="E7" s="2">
        <v>1.98</v>
      </c>
      <c r="F7" s="2">
        <v>1.99</v>
      </c>
      <c r="G7" s="7">
        <v>1.99</v>
      </c>
      <c r="H7" s="2">
        <v>1.99</v>
      </c>
      <c r="I7" s="2">
        <v>2</v>
      </c>
      <c r="J7" s="2">
        <v>1.97</v>
      </c>
      <c r="K7" s="2">
        <v>1.95</v>
      </c>
      <c r="L7" s="7">
        <v>1.92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9.8799999999999999E-2</v>
      </c>
      <c r="D9" s="17">
        <v>9.4100000000000003E-2</v>
      </c>
      <c r="E9" s="17">
        <v>9.2299999999999993E-2</v>
      </c>
      <c r="F9" s="17">
        <v>9.1499999999999998E-2</v>
      </c>
      <c r="G9" s="59">
        <v>8.9899999999999994E-2</v>
      </c>
      <c r="H9" s="58">
        <v>8.9399999999999993E-2</v>
      </c>
      <c r="I9" s="17">
        <v>8.8499999999999995E-2</v>
      </c>
      <c r="J9" s="17">
        <v>8.0799999999999997E-2</v>
      </c>
      <c r="K9" s="17">
        <v>7.5399999999999995E-2</v>
      </c>
      <c r="L9" s="59">
        <v>6.8400000000000002E-2</v>
      </c>
    </row>
    <row r="10" spans="2:12" x14ac:dyDescent="0.2">
      <c r="B10" s="13" t="s">
        <v>11</v>
      </c>
      <c r="C10" s="58">
        <v>7.9100000000000004E-2</v>
      </c>
      <c r="D10" s="17">
        <v>7.46E-2</v>
      </c>
      <c r="E10" s="17">
        <v>7.2800000000000004E-2</v>
      </c>
      <c r="F10" s="17">
        <v>7.1999999999999995E-2</v>
      </c>
      <c r="G10" s="59">
        <v>7.0300000000000001E-2</v>
      </c>
      <c r="H10" s="58">
        <v>6.9199999999999998E-2</v>
      </c>
      <c r="I10" s="17">
        <v>6.8099999999999994E-2</v>
      </c>
      <c r="J10" s="17">
        <v>6.08E-2</v>
      </c>
      <c r="K10" s="17">
        <v>5.57E-2</v>
      </c>
      <c r="L10" s="59">
        <v>4.9000000000000002E-2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0.6079</v>
      </c>
      <c r="D12" s="4">
        <v>0.61350000000000005</v>
      </c>
      <c r="E12" s="4">
        <v>0.61519999999999997</v>
      </c>
      <c r="F12" s="4">
        <v>0.61399999999999999</v>
      </c>
      <c r="G12" s="9">
        <v>0.61299999999999999</v>
      </c>
      <c r="H12" s="26">
        <v>0.59430000000000005</v>
      </c>
      <c r="I12" s="4">
        <v>0.58989999999999998</v>
      </c>
      <c r="J12" s="4">
        <v>0.60070000000000001</v>
      </c>
      <c r="K12" s="4">
        <v>0.60870000000000002</v>
      </c>
      <c r="L12" s="9">
        <v>0.61819999999999997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0.63</v>
      </c>
      <c r="D14" s="2">
        <v>0.57999999999999996</v>
      </c>
      <c r="E14" s="2">
        <v>0.65</v>
      </c>
      <c r="F14" s="2">
        <v>0.71</v>
      </c>
      <c r="G14" s="7">
        <v>0.7</v>
      </c>
      <c r="H14" s="25">
        <v>0.88</v>
      </c>
      <c r="I14" s="2">
        <v>0.83</v>
      </c>
      <c r="J14" s="2">
        <v>0.48</v>
      </c>
      <c r="K14" s="2">
        <v>0.5</v>
      </c>
      <c r="L14" s="7">
        <v>0.45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6.4</v>
      </c>
      <c r="D16" s="2">
        <v>6.67</v>
      </c>
      <c r="E16" s="2">
        <v>6.81</v>
      </c>
      <c r="F16" s="2">
        <v>6.87</v>
      </c>
      <c r="G16" s="7">
        <v>6.97</v>
      </c>
      <c r="H16" s="25">
        <v>6.97</v>
      </c>
      <c r="I16" s="2">
        <v>7.08</v>
      </c>
      <c r="J16" s="2">
        <v>7.48</v>
      </c>
      <c r="K16" s="2">
        <v>7.87</v>
      </c>
      <c r="L16" s="7">
        <v>8.4</v>
      </c>
    </row>
    <row r="17" spans="2:12" x14ac:dyDescent="0.2">
      <c r="B17" s="13" t="s">
        <v>15</v>
      </c>
      <c r="C17" s="25">
        <v>4.13</v>
      </c>
      <c r="D17" s="2">
        <v>4.2</v>
      </c>
      <c r="E17" s="2">
        <v>4.26</v>
      </c>
      <c r="F17" s="2">
        <v>4.32</v>
      </c>
      <c r="G17" s="7">
        <v>4.4000000000000004</v>
      </c>
      <c r="H17" s="25">
        <v>4.76</v>
      </c>
      <c r="I17" s="2">
        <v>4.92</v>
      </c>
      <c r="J17" s="2">
        <v>4.97</v>
      </c>
      <c r="K17" s="2">
        <v>5.0599999999999996</v>
      </c>
      <c r="L17" s="7">
        <v>5.19</v>
      </c>
    </row>
    <row r="18" spans="2:12" x14ac:dyDescent="0.2">
      <c r="B18" s="13" t="s">
        <v>45</v>
      </c>
      <c r="C18" s="54">
        <v>9.5000000000000001E-2</v>
      </c>
      <c r="D18" s="55">
        <v>9.1999999999999998E-2</v>
      </c>
      <c r="E18" s="55">
        <v>9.0399999999999994E-2</v>
      </c>
      <c r="F18" s="55">
        <v>8.9399999999999993E-2</v>
      </c>
      <c r="G18" s="56">
        <v>8.7900000000000006E-2</v>
      </c>
      <c r="H18" s="54">
        <v>8.5300000000000001E-2</v>
      </c>
      <c r="I18" s="55">
        <v>8.3299999999999999E-2</v>
      </c>
      <c r="J18" s="55">
        <v>8.0299999999999996E-2</v>
      </c>
      <c r="K18" s="55">
        <v>7.7299999999999994E-2</v>
      </c>
      <c r="L18" s="56">
        <v>7.3599999999999999E-2</v>
      </c>
    </row>
    <row r="19" spans="2:12" x14ac:dyDescent="0.2">
      <c r="B19" s="13" t="s">
        <v>46</v>
      </c>
      <c r="C19" s="54">
        <v>7.3400000000000007E-2</v>
      </c>
      <c r="D19" s="55">
        <v>7.1400000000000005E-2</v>
      </c>
      <c r="E19" s="55">
        <v>6.93E-2</v>
      </c>
      <c r="F19" s="55">
        <v>6.8000000000000005E-2</v>
      </c>
      <c r="G19" s="56">
        <v>6.2600000000000003E-2</v>
      </c>
      <c r="H19" s="54">
        <v>5.2999999999999999E-2</v>
      </c>
      <c r="I19" s="55">
        <v>4.6800000000000001E-2</v>
      </c>
      <c r="J19" s="55">
        <v>4.0099999999999997E-2</v>
      </c>
      <c r="K19" s="55">
        <v>3.4500000000000003E-2</v>
      </c>
      <c r="L19" s="56">
        <v>2.6100000000000002E-2</v>
      </c>
    </row>
    <row r="20" spans="2:12" x14ac:dyDescent="0.2">
      <c r="B20" s="13" t="s">
        <v>16</v>
      </c>
      <c r="C20" s="25">
        <v>2.4</v>
      </c>
      <c r="D20" s="2">
        <v>2.2999999999999998</v>
      </c>
      <c r="E20" s="2">
        <v>2.2200000000000002</v>
      </c>
      <c r="F20" s="2">
        <v>2.19</v>
      </c>
      <c r="G20" s="7">
        <v>2.02</v>
      </c>
      <c r="H20" s="25">
        <v>1.79</v>
      </c>
      <c r="I20" s="2">
        <v>1.6</v>
      </c>
      <c r="J20" s="2">
        <v>1.33</v>
      </c>
      <c r="K20" s="2">
        <v>1.1200000000000001</v>
      </c>
      <c r="L20" s="7">
        <v>0.83</v>
      </c>
    </row>
    <row r="21" spans="2:12" x14ac:dyDescent="0.2">
      <c r="B21" s="15" t="s">
        <v>17</v>
      </c>
      <c r="C21" s="28">
        <v>3.0599999999999999E-2</v>
      </c>
      <c r="D21" s="10">
        <v>3.1E-2</v>
      </c>
      <c r="E21" s="10">
        <v>3.1199999999999999E-2</v>
      </c>
      <c r="F21" s="10">
        <v>3.1099999999999999E-2</v>
      </c>
      <c r="G21" s="11">
        <v>3.1E-2</v>
      </c>
      <c r="H21" s="28">
        <v>2.9600000000000001E-2</v>
      </c>
      <c r="I21" s="10">
        <v>2.93E-2</v>
      </c>
      <c r="J21" s="10">
        <v>3.0099999999999998E-2</v>
      </c>
      <c r="K21" s="10">
        <v>3.0700000000000002E-2</v>
      </c>
      <c r="L21" s="11">
        <v>3.1399999999999997E-2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4.88</v>
      </c>
      <c r="D4" s="2">
        <v>4.87</v>
      </c>
      <c r="E4" s="2">
        <v>4.8499999999999996</v>
      </c>
      <c r="F4" s="2">
        <v>4.84</v>
      </c>
      <c r="G4" s="7">
        <v>4.82</v>
      </c>
      <c r="H4" s="2">
        <v>4.75</v>
      </c>
      <c r="I4" s="2">
        <v>4.7300000000000004</v>
      </c>
      <c r="J4" s="2">
        <v>4.55</v>
      </c>
      <c r="K4" s="2">
        <v>4.3499999999999996</v>
      </c>
      <c r="L4" s="7">
        <v>4.12</v>
      </c>
    </row>
    <row r="5" spans="2:12" x14ac:dyDescent="0.2">
      <c r="B5" s="13" t="s">
        <v>9</v>
      </c>
      <c r="C5" s="25">
        <v>5.35</v>
      </c>
      <c r="D5" s="2">
        <v>5.35</v>
      </c>
      <c r="E5" s="2">
        <v>5.34</v>
      </c>
      <c r="F5" s="2">
        <v>5.35</v>
      </c>
      <c r="G5" s="7">
        <v>5.32</v>
      </c>
      <c r="H5" s="2">
        <v>5.25</v>
      </c>
      <c r="I5" s="2">
        <v>5.22</v>
      </c>
      <c r="J5" s="2">
        <v>5.03</v>
      </c>
      <c r="K5" s="2">
        <v>4.8</v>
      </c>
      <c r="L5" s="7">
        <v>4.55</v>
      </c>
    </row>
    <row r="6" spans="2:12" x14ac:dyDescent="0.2">
      <c r="B6" s="13" t="s">
        <v>20</v>
      </c>
      <c r="C6" s="25">
        <v>1.8</v>
      </c>
      <c r="D6" s="2">
        <v>1.8</v>
      </c>
      <c r="E6" s="2">
        <v>1.81</v>
      </c>
      <c r="F6" s="2">
        <v>1.82</v>
      </c>
      <c r="G6" s="7">
        <v>1.83</v>
      </c>
      <c r="H6" s="2">
        <v>1.75</v>
      </c>
      <c r="I6" s="2">
        <v>1.76</v>
      </c>
      <c r="J6" s="2">
        <v>1.75</v>
      </c>
      <c r="K6" s="2">
        <v>1.73</v>
      </c>
      <c r="L6" s="7">
        <v>1.71</v>
      </c>
    </row>
    <row r="7" spans="2:12" x14ac:dyDescent="0.2">
      <c r="B7" s="13" t="s">
        <v>44</v>
      </c>
      <c r="C7" s="25">
        <v>2.2200000000000002</v>
      </c>
      <c r="D7" s="2">
        <v>2.2200000000000002</v>
      </c>
      <c r="E7" s="2">
        <v>2.2400000000000002</v>
      </c>
      <c r="F7" s="2">
        <v>2.25</v>
      </c>
      <c r="G7" s="7">
        <v>2.27</v>
      </c>
      <c r="H7" s="2">
        <v>2.21</v>
      </c>
      <c r="I7" s="2">
        <v>2.23</v>
      </c>
      <c r="J7" s="2">
        <v>2.21</v>
      </c>
      <c r="K7" s="2">
        <v>2.1800000000000002</v>
      </c>
      <c r="L7" s="7">
        <v>2.15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0.1183</v>
      </c>
      <c r="D9" s="17">
        <v>0.11360000000000001</v>
      </c>
      <c r="E9" s="17">
        <v>0.11210000000000001</v>
      </c>
      <c r="F9" s="17">
        <v>0.1114</v>
      </c>
      <c r="G9" s="59">
        <v>0.1099</v>
      </c>
      <c r="H9" s="58">
        <v>0.10920000000000001</v>
      </c>
      <c r="I9" s="17">
        <v>0.10829999999999999</v>
      </c>
      <c r="J9" s="17">
        <v>0.10009999999999999</v>
      </c>
      <c r="K9" s="17">
        <v>9.4899999999999998E-2</v>
      </c>
      <c r="L9" s="59">
        <v>8.7999999999999995E-2</v>
      </c>
    </row>
    <row r="10" spans="2:12" x14ac:dyDescent="0.2">
      <c r="B10" s="13" t="s">
        <v>11</v>
      </c>
      <c r="C10" s="58">
        <v>9.8500000000000004E-2</v>
      </c>
      <c r="D10" s="17">
        <v>9.4E-2</v>
      </c>
      <c r="E10" s="17">
        <v>9.2499999999999999E-2</v>
      </c>
      <c r="F10" s="17">
        <v>9.1800000000000007E-2</v>
      </c>
      <c r="G10" s="59">
        <v>9.0200000000000002E-2</v>
      </c>
      <c r="H10" s="58">
        <v>8.8999999999999996E-2</v>
      </c>
      <c r="I10" s="17">
        <v>8.7900000000000006E-2</v>
      </c>
      <c r="J10" s="17">
        <v>8.0100000000000005E-2</v>
      </c>
      <c r="K10" s="17">
        <v>7.51E-2</v>
      </c>
      <c r="L10" s="59">
        <v>6.8500000000000005E-2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0.60740000000000005</v>
      </c>
      <c r="D12" s="4">
        <v>0.61250000000000004</v>
      </c>
      <c r="E12" s="4">
        <v>0.61380000000000001</v>
      </c>
      <c r="F12" s="4">
        <v>0.61229999999999996</v>
      </c>
      <c r="G12" s="9">
        <v>0.6109</v>
      </c>
      <c r="H12" s="26">
        <v>0.59409999999999996</v>
      </c>
      <c r="I12" s="4">
        <v>0.58950000000000002</v>
      </c>
      <c r="J12" s="4">
        <v>0.59970000000000001</v>
      </c>
      <c r="K12" s="4">
        <v>0.60719999999999996</v>
      </c>
      <c r="L12" s="9">
        <v>0.61609999999999998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0.73</v>
      </c>
      <c r="D14" s="2">
        <v>0.69</v>
      </c>
      <c r="E14" s="2">
        <v>0.77</v>
      </c>
      <c r="F14" s="2">
        <v>0.84</v>
      </c>
      <c r="G14" s="7">
        <v>0.84</v>
      </c>
      <c r="H14" s="25">
        <v>1.06</v>
      </c>
      <c r="I14" s="2">
        <v>0.99</v>
      </c>
      <c r="J14" s="2">
        <v>0.57999999999999996</v>
      </c>
      <c r="K14" s="2">
        <v>0.62</v>
      </c>
      <c r="L14" s="7">
        <v>0.56999999999999995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6.23</v>
      </c>
      <c r="D16" s="2">
        <v>6.49</v>
      </c>
      <c r="E16" s="2">
        <v>6.62</v>
      </c>
      <c r="F16" s="2">
        <v>6.69</v>
      </c>
      <c r="G16" s="7">
        <v>6.79</v>
      </c>
      <c r="H16" s="25">
        <v>6.82</v>
      </c>
      <c r="I16" s="2">
        <v>6.92</v>
      </c>
      <c r="J16" s="2">
        <v>7.3</v>
      </c>
      <c r="K16" s="2">
        <v>7.68</v>
      </c>
      <c r="L16" s="7">
        <v>8.17</v>
      </c>
    </row>
    <row r="17" spans="2:12" x14ac:dyDescent="0.2">
      <c r="B17" s="13" t="s">
        <v>15</v>
      </c>
      <c r="C17" s="25">
        <v>4.03</v>
      </c>
      <c r="D17" s="2">
        <v>4.1100000000000003</v>
      </c>
      <c r="E17" s="2">
        <v>4.17</v>
      </c>
      <c r="F17" s="2">
        <v>4.2300000000000004</v>
      </c>
      <c r="G17" s="7">
        <v>4.32</v>
      </c>
      <c r="H17" s="25">
        <v>4.66</v>
      </c>
      <c r="I17" s="2">
        <v>4.82</v>
      </c>
      <c r="J17" s="2">
        <v>4.87</v>
      </c>
      <c r="K17" s="2">
        <v>4.97</v>
      </c>
      <c r="L17" s="7">
        <v>5.09</v>
      </c>
    </row>
    <row r="18" spans="2:12" x14ac:dyDescent="0.2">
      <c r="B18" s="13" t="s">
        <v>45</v>
      </c>
      <c r="C18" s="54">
        <v>9.7500000000000003E-2</v>
      </c>
      <c r="D18" s="55">
        <v>9.4299999999999995E-2</v>
      </c>
      <c r="E18" s="55">
        <v>9.2700000000000005E-2</v>
      </c>
      <c r="F18" s="55">
        <v>9.1600000000000001E-2</v>
      </c>
      <c r="G18" s="56">
        <v>0.09</v>
      </c>
      <c r="H18" s="54">
        <v>8.7099999999999997E-2</v>
      </c>
      <c r="I18" s="55">
        <v>8.5199999999999998E-2</v>
      </c>
      <c r="J18" s="55">
        <v>8.2100000000000006E-2</v>
      </c>
      <c r="K18" s="55">
        <v>7.9100000000000004E-2</v>
      </c>
      <c r="L18" s="56">
        <v>7.5399999999999995E-2</v>
      </c>
    </row>
    <row r="19" spans="2:12" x14ac:dyDescent="0.2">
      <c r="B19" s="13" t="s">
        <v>46</v>
      </c>
      <c r="C19" s="54">
        <v>0.1033</v>
      </c>
      <c r="D19" s="55">
        <v>0.1018</v>
      </c>
      <c r="E19" s="55">
        <v>0.10009999999999999</v>
      </c>
      <c r="F19" s="55">
        <v>9.8699999999999996E-2</v>
      </c>
      <c r="G19" s="56">
        <v>9.3200000000000005E-2</v>
      </c>
      <c r="H19" s="54">
        <v>8.1699999999999995E-2</v>
      </c>
      <c r="I19" s="55">
        <v>7.51E-2</v>
      </c>
      <c r="J19" s="55">
        <v>6.8699999999999997E-2</v>
      </c>
      <c r="K19" s="55">
        <v>6.4199999999999993E-2</v>
      </c>
      <c r="L19" s="56">
        <v>5.7000000000000002E-2</v>
      </c>
    </row>
    <row r="20" spans="2:12" x14ac:dyDescent="0.2">
      <c r="B20" s="13" t="s">
        <v>16</v>
      </c>
      <c r="C20" s="25">
        <v>3.38</v>
      </c>
      <c r="D20" s="2">
        <v>3.29</v>
      </c>
      <c r="E20" s="2">
        <v>3.22</v>
      </c>
      <c r="F20" s="2">
        <v>3.19</v>
      </c>
      <c r="G20" s="7">
        <v>3.02</v>
      </c>
      <c r="H20" s="25">
        <v>2.76</v>
      </c>
      <c r="I20" s="2">
        <v>2.57</v>
      </c>
      <c r="J20" s="2">
        <v>2.29</v>
      </c>
      <c r="K20" s="2">
        <v>2.1</v>
      </c>
      <c r="L20" s="7">
        <v>1.82</v>
      </c>
    </row>
    <row r="21" spans="2:12" x14ac:dyDescent="0.2">
      <c r="B21" s="15" t="s">
        <v>17</v>
      </c>
      <c r="C21" s="28">
        <v>3.0599999999999999E-2</v>
      </c>
      <c r="D21" s="10">
        <v>3.1E-2</v>
      </c>
      <c r="E21" s="10">
        <v>3.1099999999999999E-2</v>
      </c>
      <c r="F21" s="10">
        <v>3.1E-2</v>
      </c>
      <c r="G21" s="11">
        <v>3.0800000000000001E-2</v>
      </c>
      <c r="H21" s="28">
        <v>2.9600000000000001E-2</v>
      </c>
      <c r="I21" s="10">
        <v>2.92E-2</v>
      </c>
      <c r="J21" s="10">
        <v>0.03</v>
      </c>
      <c r="K21" s="10">
        <v>3.0499999999999999E-2</v>
      </c>
      <c r="L21" s="11">
        <v>3.1300000000000001E-2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3.94</v>
      </c>
      <c r="D4" s="2">
        <v>3.89</v>
      </c>
      <c r="E4" s="2">
        <v>3.88</v>
      </c>
      <c r="F4" s="2">
        <v>3.88</v>
      </c>
      <c r="G4" s="7">
        <v>3.86</v>
      </c>
      <c r="H4" s="2">
        <v>3.78</v>
      </c>
      <c r="I4" s="2">
        <v>3.77</v>
      </c>
      <c r="J4" s="2">
        <v>3.65</v>
      </c>
      <c r="K4" s="2">
        <v>3.5</v>
      </c>
      <c r="L4" s="7">
        <v>3.33</v>
      </c>
    </row>
    <row r="5" spans="2:12" x14ac:dyDescent="0.2">
      <c r="B5" s="13" t="s">
        <v>9</v>
      </c>
      <c r="C5" s="25">
        <v>4.37</v>
      </c>
      <c r="D5" s="2">
        <v>4.33</v>
      </c>
      <c r="E5" s="2">
        <v>4.3099999999999996</v>
      </c>
      <c r="F5" s="2">
        <v>4.32</v>
      </c>
      <c r="G5" s="7">
        <v>4.3099999999999996</v>
      </c>
      <c r="H5" s="2">
        <v>4.21</v>
      </c>
      <c r="I5" s="2">
        <v>4.21</v>
      </c>
      <c r="J5" s="2">
        <v>4.07</v>
      </c>
      <c r="K5" s="2">
        <v>3.9</v>
      </c>
      <c r="L5" s="7">
        <v>3.71</v>
      </c>
    </row>
    <row r="6" spans="2:12" x14ac:dyDescent="0.2">
      <c r="B6" s="13" t="s">
        <v>20</v>
      </c>
      <c r="C6" s="25">
        <v>1.6</v>
      </c>
      <c r="D6" s="2">
        <v>1.59</v>
      </c>
      <c r="E6" s="2">
        <v>1.6</v>
      </c>
      <c r="F6" s="2">
        <v>1.61</v>
      </c>
      <c r="G6" s="7">
        <v>1.62</v>
      </c>
      <c r="H6" s="2">
        <v>1.55</v>
      </c>
      <c r="I6" s="2">
        <v>1.57</v>
      </c>
      <c r="J6" s="2">
        <v>1.56</v>
      </c>
      <c r="K6" s="2">
        <v>1.54</v>
      </c>
      <c r="L6" s="7">
        <v>1.53</v>
      </c>
    </row>
    <row r="7" spans="2:12" x14ac:dyDescent="0.2">
      <c r="B7" s="13" t="s">
        <v>44</v>
      </c>
      <c r="C7" s="25">
        <v>2.08</v>
      </c>
      <c r="D7" s="2">
        <v>2.08</v>
      </c>
      <c r="E7" s="2">
        <v>2.09</v>
      </c>
      <c r="F7" s="2">
        <v>2.11</v>
      </c>
      <c r="G7" s="7">
        <v>2.13</v>
      </c>
      <c r="H7" s="2">
        <v>2.08</v>
      </c>
      <c r="I7" s="2">
        <v>2.1</v>
      </c>
      <c r="J7" s="2">
        <v>2.08</v>
      </c>
      <c r="K7" s="2">
        <v>2.06</v>
      </c>
      <c r="L7" s="7">
        <v>2.04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0.1164</v>
      </c>
      <c r="D9" s="17">
        <v>0.11219999999999999</v>
      </c>
      <c r="E9" s="17">
        <v>0.111</v>
      </c>
      <c r="F9" s="17">
        <v>0.1108</v>
      </c>
      <c r="G9" s="59">
        <v>0.10970000000000001</v>
      </c>
      <c r="H9" s="58">
        <v>0.1076</v>
      </c>
      <c r="I9" s="17">
        <v>0.1072</v>
      </c>
      <c r="J9" s="17">
        <v>9.9400000000000002E-2</v>
      </c>
      <c r="K9" s="17">
        <v>9.4299999999999995E-2</v>
      </c>
      <c r="L9" s="59">
        <v>8.7499999999999994E-2</v>
      </c>
    </row>
    <row r="10" spans="2:12" x14ac:dyDescent="0.2">
      <c r="B10" s="13" t="s">
        <v>11</v>
      </c>
      <c r="C10" s="58">
        <v>9.6600000000000005E-2</v>
      </c>
      <c r="D10" s="17">
        <v>9.2499999999999999E-2</v>
      </c>
      <c r="E10" s="17">
        <v>9.1300000000000006E-2</v>
      </c>
      <c r="F10" s="17">
        <v>9.0999999999999998E-2</v>
      </c>
      <c r="G10" s="59">
        <v>8.9800000000000005E-2</v>
      </c>
      <c r="H10" s="58">
        <v>8.7300000000000003E-2</v>
      </c>
      <c r="I10" s="17">
        <v>8.6699999999999999E-2</v>
      </c>
      <c r="J10" s="17">
        <v>7.9200000000000007E-2</v>
      </c>
      <c r="K10" s="17">
        <v>7.4300000000000005E-2</v>
      </c>
      <c r="L10" s="59">
        <v>6.7799999999999999E-2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0.60589999999999999</v>
      </c>
      <c r="D12" s="4">
        <v>0.60940000000000005</v>
      </c>
      <c r="E12" s="4">
        <v>0.60899999999999999</v>
      </c>
      <c r="F12" s="4">
        <v>0.60580000000000001</v>
      </c>
      <c r="G12" s="9">
        <v>0.60270000000000001</v>
      </c>
      <c r="H12" s="26">
        <v>0.59230000000000005</v>
      </c>
      <c r="I12" s="4">
        <v>0.58589999999999998</v>
      </c>
      <c r="J12" s="4">
        <v>0.59450000000000003</v>
      </c>
      <c r="K12" s="4">
        <v>0.60029999999999994</v>
      </c>
      <c r="L12" s="9">
        <v>0.60780000000000001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0.73</v>
      </c>
      <c r="D14" s="2">
        <v>0.68</v>
      </c>
      <c r="E14" s="2">
        <v>0.76</v>
      </c>
      <c r="F14" s="2">
        <v>0.84</v>
      </c>
      <c r="G14" s="7">
        <v>0.83</v>
      </c>
      <c r="H14" s="25">
        <v>1.05</v>
      </c>
      <c r="I14" s="2">
        <v>0.99</v>
      </c>
      <c r="J14" s="2">
        <v>0.57999999999999996</v>
      </c>
      <c r="K14" s="2">
        <v>0.61</v>
      </c>
      <c r="L14" s="7">
        <v>0.56000000000000005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5.98</v>
      </c>
      <c r="D16" s="2">
        <v>6.18</v>
      </c>
      <c r="E16" s="2">
        <v>6.28</v>
      </c>
      <c r="F16" s="2">
        <v>6.31</v>
      </c>
      <c r="G16" s="7">
        <v>6.38</v>
      </c>
      <c r="H16" s="25">
        <v>6.5</v>
      </c>
      <c r="I16" s="2">
        <v>6.53</v>
      </c>
      <c r="J16" s="2">
        <v>6.87</v>
      </c>
      <c r="K16" s="2">
        <v>7.18</v>
      </c>
      <c r="L16" s="7">
        <v>7.61</v>
      </c>
    </row>
    <row r="17" spans="2:12" x14ac:dyDescent="0.2">
      <c r="B17" s="13" t="s">
        <v>15</v>
      </c>
      <c r="C17" s="25">
        <v>3.89</v>
      </c>
      <c r="D17" s="2">
        <v>3.96</v>
      </c>
      <c r="E17" s="2">
        <v>4.03</v>
      </c>
      <c r="F17" s="2">
        <v>4.1100000000000003</v>
      </c>
      <c r="G17" s="7">
        <v>4.21</v>
      </c>
      <c r="H17" s="25">
        <v>4.4800000000000004</v>
      </c>
      <c r="I17" s="2">
        <v>4.62</v>
      </c>
      <c r="J17" s="2">
        <v>4.68</v>
      </c>
      <c r="K17" s="2">
        <v>4.78</v>
      </c>
      <c r="L17" s="7">
        <v>4.91</v>
      </c>
    </row>
    <row r="18" spans="2:12" x14ac:dyDescent="0.2">
      <c r="B18" s="13" t="s">
        <v>45</v>
      </c>
      <c r="C18" s="54">
        <v>0.1014</v>
      </c>
      <c r="D18" s="55">
        <v>9.8599999999999993E-2</v>
      </c>
      <c r="E18" s="55">
        <v>9.7000000000000003E-2</v>
      </c>
      <c r="F18" s="55">
        <v>9.6000000000000002E-2</v>
      </c>
      <c r="G18" s="56">
        <v>9.4399999999999998E-2</v>
      </c>
      <c r="H18" s="54">
        <v>9.11E-2</v>
      </c>
      <c r="I18" s="55">
        <v>8.9700000000000002E-2</v>
      </c>
      <c r="J18" s="55">
        <v>8.6599999999999996E-2</v>
      </c>
      <c r="K18" s="55">
        <v>8.3599999999999994E-2</v>
      </c>
      <c r="L18" s="56">
        <v>7.9799999999999996E-2</v>
      </c>
    </row>
    <row r="19" spans="2:12" x14ac:dyDescent="0.2">
      <c r="B19" s="13" t="s">
        <v>46</v>
      </c>
      <c r="C19" s="54">
        <v>9.9500000000000005E-2</v>
      </c>
      <c r="D19" s="55">
        <v>9.7900000000000001E-2</v>
      </c>
      <c r="E19" s="55">
        <v>9.5899999999999999E-2</v>
      </c>
      <c r="F19" s="55">
        <v>9.4299999999999995E-2</v>
      </c>
      <c r="G19" s="56">
        <v>8.8700000000000001E-2</v>
      </c>
      <c r="H19" s="54">
        <v>7.7499999999999999E-2</v>
      </c>
      <c r="I19" s="55">
        <v>7.1900000000000006E-2</v>
      </c>
      <c r="J19" s="55">
        <v>6.54E-2</v>
      </c>
      <c r="K19" s="55">
        <v>6.0600000000000001E-2</v>
      </c>
      <c r="L19" s="56">
        <v>5.3199999999999997E-2</v>
      </c>
    </row>
    <row r="20" spans="2:12" x14ac:dyDescent="0.2">
      <c r="B20" s="13" t="s">
        <v>16</v>
      </c>
      <c r="C20" s="25">
        <v>3.27</v>
      </c>
      <c r="D20" s="2">
        <v>3.19</v>
      </c>
      <c r="E20" s="2">
        <v>3.12</v>
      </c>
      <c r="F20" s="2">
        <v>3.1</v>
      </c>
      <c r="G20" s="7">
        <v>2.94</v>
      </c>
      <c r="H20" s="25">
        <v>2.63</v>
      </c>
      <c r="I20" s="2">
        <v>2.48</v>
      </c>
      <c r="J20" s="2">
        <v>2.21</v>
      </c>
      <c r="K20" s="2">
        <v>2.02</v>
      </c>
      <c r="L20" s="7">
        <v>1.74</v>
      </c>
    </row>
    <row r="21" spans="2:12" x14ac:dyDescent="0.2">
      <c r="B21" s="15" t="s">
        <v>17</v>
      </c>
      <c r="C21" s="28">
        <v>3.04E-2</v>
      </c>
      <c r="D21" s="10">
        <v>3.0700000000000002E-2</v>
      </c>
      <c r="E21" s="10">
        <v>3.0700000000000002E-2</v>
      </c>
      <c r="F21" s="10">
        <v>3.04E-2</v>
      </c>
      <c r="G21" s="11">
        <v>3.0200000000000001E-2</v>
      </c>
      <c r="H21" s="28">
        <v>2.9399999999999999E-2</v>
      </c>
      <c r="I21" s="10">
        <v>2.9000000000000001E-2</v>
      </c>
      <c r="J21" s="10">
        <v>2.9600000000000001E-2</v>
      </c>
      <c r="K21" s="10">
        <v>0.03</v>
      </c>
      <c r="L21" s="11">
        <v>3.0599999999999999E-2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G21"/>
  <sheetViews>
    <sheetView showGridLines="0" workbookViewId="0"/>
  </sheetViews>
  <sheetFormatPr defaultRowHeight="14.25" x14ac:dyDescent="0.2"/>
  <cols>
    <col min="1" max="1" width="9.140625" style="1"/>
    <col min="2" max="2" width="44.5703125" style="1" bestFit="1" customWidth="1"/>
    <col min="3" max="23" width="9.140625" style="1"/>
    <col min="24" max="33" width="9.140625" style="62"/>
    <col min="34" max="16384" width="9.140625" style="1"/>
  </cols>
  <sheetData>
    <row r="2" spans="2:12" ht="15" x14ac:dyDescent="0.25">
      <c r="B2" s="22"/>
      <c r="C2" s="23" t="s">
        <v>0</v>
      </c>
      <c r="D2" s="18" t="s">
        <v>1</v>
      </c>
      <c r="E2" s="18" t="s">
        <v>2</v>
      </c>
      <c r="F2" s="18" t="s">
        <v>3</v>
      </c>
      <c r="G2" s="19" t="s">
        <v>4</v>
      </c>
      <c r="H2" s="43" t="s">
        <v>42</v>
      </c>
      <c r="I2" s="43" t="s">
        <v>41</v>
      </c>
      <c r="J2" s="43" t="s">
        <v>40</v>
      </c>
      <c r="K2" s="43" t="s">
        <v>39</v>
      </c>
      <c r="L2" s="43" t="s">
        <v>38</v>
      </c>
    </row>
    <row r="3" spans="2:12" ht="15" x14ac:dyDescent="0.25">
      <c r="B3" s="12" t="s">
        <v>5</v>
      </c>
      <c r="C3" s="24"/>
      <c r="D3" s="5"/>
      <c r="E3" s="5"/>
      <c r="F3" s="5"/>
      <c r="G3" s="6"/>
      <c r="H3" s="42"/>
      <c r="I3" s="41"/>
      <c r="J3" s="41"/>
      <c r="K3" s="41"/>
      <c r="L3" s="40"/>
    </row>
    <row r="4" spans="2:12" x14ac:dyDescent="0.2">
      <c r="B4" s="13" t="s">
        <v>8</v>
      </c>
      <c r="C4" s="25">
        <v>3.54</v>
      </c>
      <c r="D4" s="2">
        <v>3.47</v>
      </c>
      <c r="E4" s="2">
        <v>3.43</v>
      </c>
      <c r="F4" s="2">
        <v>3.4</v>
      </c>
      <c r="G4" s="7">
        <v>3.36</v>
      </c>
      <c r="H4" s="2">
        <v>3.36</v>
      </c>
      <c r="I4" s="2">
        <v>3.33</v>
      </c>
      <c r="J4" s="2">
        <v>3.18</v>
      </c>
      <c r="K4" s="2">
        <v>3.02</v>
      </c>
      <c r="L4" s="7">
        <v>2.84</v>
      </c>
    </row>
    <row r="5" spans="2:12" x14ac:dyDescent="0.2">
      <c r="B5" s="13" t="s">
        <v>9</v>
      </c>
      <c r="C5" s="25">
        <v>4.22</v>
      </c>
      <c r="D5" s="2">
        <v>4.1500000000000004</v>
      </c>
      <c r="E5" s="2">
        <v>4.1100000000000003</v>
      </c>
      <c r="F5" s="2">
        <v>4.08</v>
      </c>
      <c r="G5" s="7">
        <v>4.04</v>
      </c>
      <c r="H5" s="2">
        <v>4.03</v>
      </c>
      <c r="I5" s="2">
        <v>3.99</v>
      </c>
      <c r="J5" s="2">
        <v>3.82</v>
      </c>
      <c r="K5" s="2">
        <v>3.63</v>
      </c>
      <c r="L5" s="7">
        <v>3.41</v>
      </c>
    </row>
    <row r="6" spans="2:12" x14ac:dyDescent="0.2">
      <c r="B6" s="13" t="s">
        <v>20</v>
      </c>
      <c r="C6" s="25">
        <v>1.24</v>
      </c>
      <c r="D6" s="2">
        <v>1.22</v>
      </c>
      <c r="E6" s="2">
        <v>1.21</v>
      </c>
      <c r="F6" s="2">
        <v>1.21</v>
      </c>
      <c r="G6" s="7">
        <v>1.22</v>
      </c>
      <c r="H6" s="2">
        <v>1.1599999999999999</v>
      </c>
      <c r="I6" s="2">
        <v>1.1599999999999999</v>
      </c>
      <c r="J6" s="2">
        <v>1.1499999999999999</v>
      </c>
      <c r="K6" s="2">
        <v>1.1299999999999999</v>
      </c>
      <c r="L6" s="7">
        <v>1.1100000000000001</v>
      </c>
    </row>
    <row r="7" spans="2:12" x14ac:dyDescent="0.2">
      <c r="B7" s="13" t="s">
        <v>44</v>
      </c>
      <c r="C7" s="25">
        <v>2.08</v>
      </c>
      <c r="D7" s="2">
        <v>2.06</v>
      </c>
      <c r="E7" s="2">
        <v>2.06</v>
      </c>
      <c r="F7" s="2">
        <v>2.0699999999999998</v>
      </c>
      <c r="G7" s="7">
        <v>2.0699999999999998</v>
      </c>
      <c r="H7" s="2">
        <v>2.0699999999999998</v>
      </c>
      <c r="I7" s="2">
        <v>2.08</v>
      </c>
      <c r="J7" s="2">
        <v>2.04</v>
      </c>
      <c r="K7" s="2">
        <v>2.0099999999999998</v>
      </c>
      <c r="L7" s="7">
        <v>1.98</v>
      </c>
    </row>
    <row r="8" spans="2:12" ht="15" x14ac:dyDescent="0.25">
      <c r="B8" s="14" t="s">
        <v>6</v>
      </c>
      <c r="C8" s="20"/>
      <c r="D8" s="3"/>
      <c r="E8" s="3"/>
      <c r="F8" s="3"/>
      <c r="G8" s="8"/>
      <c r="H8" s="42"/>
      <c r="I8" s="41"/>
      <c r="J8" s="41"/>
      <c r="K8" s="41"/>
      <c r="L8" s="40"/>
    </row>
    <row r="9" spans="2:12" x14ac:dyDescent="0.2">
      <c r="B9" s="13" t="s">
        <v>10</v>
      </c>
      <c r="C9" s="58">
        <v>9.98E-2</v>
      </c>
      <c r="D9" s="17">
        <v>9.5000000000000001E-2</v>
      </c>
      <c r="E9" s="17">
        <v>9.2899999999999996E-2</v>
      </c>
      <c r="F9" s="17">
        <v>9.1700000000000004E-2</v>
      </c>
      <c r="G9" s="59">
        <v>8.9700000000000002E-2</v>
      </c>
      <c r="H9" s="58">
        <v>9.0499999999999997E-2</v>
      </c>
      <c r="I9" s="17">
        <v>8.9099999999999999E-2</v>
      </c>
      <c r="J9" s="17">
        <v>8.1100000000000005E-2</v>
      </c>
      <c r="K9" s="17">
        <v>7.5600000000000001E-2</v>
      </c>
      <c r="L9" s="59">
        <v>6.8599999999999994E-2</v>
      </c>
    </row>
    <row r="10" spans="2:12" x14ac:dyDescent="0.2">
      <c r="B10" s="13" t="s">
        <v>11</v>
      </c>
      <c r="C10" s="58">
        <v>8.0100000000000005E-2</v>
      </c>
      <c r="D10" s="17">
        <v>7.5499999999999998E-2</v>
      </c>
      <c r="E10" s="17">
        <v>7.3599999999999999E-2</v>
      </c>
      <c r="F10" s="17">
        <v>7.2400000000000006E-2</v>
      </c>
      <c r="G10" s="59">
        <v>7.0400000000000004E-2</v>
      </c>
      <c r="H10" s="58">
        <v>7.0400000000000004E-2</v>
      </c>
      <c r="I10" s="17">
        <v>6.8900000000000003E-2</v>
      </c>
      <c r="J10" s="17">
        <v>6.13E-2</v>
      </c>
      <c r="K10" s="17">
        <v>5.6099999999999997E-2</v>
      </c>
      <c r="L10" s="59">
        <v>4.9399999999999999E-2</v>
      </c>
    </row>
    <row r="11" spans="2:12" ht="15" x14ac:dyDescent="0.25">
      <c r="B11" s="14" t="s">
        <v>7</v>
      </c>
      <c r="C11" s="27"/>
      <c r="D11" s="16"/>
      <c r="E11" s="16"/>
      <c r="F11" s="16"/>
      <c r="G11" s="21"/>
      <c r="H11" s="42"/>
      <c r="I11" s="41"/>
      <c r="J11" s="41"/>
      <c r="K11" s="41"/>
      <c r="L11" s="40"/>
    </row>
    <row r="12" spans="2:12" x14ac:dyDescent="0.2">
      <c r="B12" s="13" t="s">
        <v>12</v>
      </c>
      <c r="C12" s="26">
        <v>0.6099</v>
      </c>
      <c r="D12" s="4">
        <v>0.61729999999999996</v>
      </c>
      <c r="E12" s="4">
        <v>0.62080000000000002</v>
      </c>
      <c r="F12" s="4">
        <v>0.62150000000000005</v>
      </c>
      <c r="G12" s="9">
        <v>0.62229999999999996</v>
      </c>
      <c r="H12" s="26">
        <v>0.59630000000000005</v>
      </c>
      <c r="I12" s="4">
        <v>0.59399999999999997</v>
      </c>
      <c r="J12" s="4">
        <v>0.60650000000000004</v>
      </c>
      <c r="K12" s="4">
        <v>0.61619999999999997</v>
      </c>
      <c r="L12" s="9">
        <v>0.62739999999999996</v>
      </c>
    </row>
    <row r="13" spans="2:12" ht="15" x14ac:dyDescent="0.25">
      <c r="B13" s="14" t="s">
        <v>13</v>
      </c>
      <c r="C13" s="20"/>
      <c r="D13" s="3"/>
      <c r="E13" s="3"/>
      <c r="F13" s="3"/>
      <c r="G13" s="8"/>
      <c r="H13" s="42"/>
      <c r="I13" s="41"/>
      <c r="J13" s="41"/>
      <c r="K13" s="41"/>
      <c r="L13" s="40"/>
    </row>
    <row r="14" spans="2:12" x14ac:dyDescent="0.2">
      <c r="B14" s="13" t="s">
        <v>13</v>
      </c>
      <c r="C14" s="25">
        <v>0.63</v>
      </c>
      <c r="D14" s="2">
        <v>0.59</v>
      </c>
      <c r="E14" s="2">
        <v>0.65</v>
      </c>
      <c r="F14" s="2">
        <v>0.71</v>
      </c>
      <c r="G14" s="7">
        <v>0.7</v>
      </c>
      <c r="H14" s="25">
        <v>0.89</v>
      </c>
      <c r="I14" s="2">
        <v>0.83</v>
      </c>
      <c r="J14" s="2">
        <v>0.48</v>
      </c>
      <c r="K14" s="2">
        <v>0.5</v>
      </c>
      <c r="L14" s="7">
        <v>0.45</v>
      </c>
    </row>
    <row r="15" spans="2:12" ht="15" x14ac:dyDescent="0.25">
      <c r="B15" s="14" t="s">
        <v>14</v>
      </c>
      <c r="C15" s="20"/>
      <c r="D15" s="3"/>
      <c r="E15" s="3"/>
      <c r="F15" s="3"/>
      <c r="G15" s="8"/>
      <c r="H15" s="42"/>
      <c r="I15" s="41"/>
      <c r="J15" s="41"/>
      <c r="K15" s="41"/>
      <c r="L15" s="40"/>
    </row>
    <row r="16" spans="2:12" x14ac:dyDescent="0.2">
      <c r="B16" s="13" t="s">
        <v>18</v>
      </c>
      <c r="C16" s="25">
        <v>6.8</v>
      </c>
      <c r="D16" s="2">
        <v>7.09</v>
      </c>
      <c r="E16" s="2">
        <v>7.27</v>
      </c>
      <c r="F16" s="2">
        <v>7.36</v>
      </c>
      <c r="G16" s="7">
        <v>7.51</v>
      </c>
      <c r="H16" s="25">
        <v>7.39</v>
      </c>
      <c r="I16" s="2">
        <v>7.59</v>
      </c>
      <c r="J16" s="2">
        <v>8.06</v>
      </c>
      <c r="K16" s="2">
        <v>8.5299999999999994</v>
      </c>
      <c r="L16" s="7">
        <v>9.15</v>
      </c>
    </row>
    <row r="17" spans="2:12" x14ac:dyDescent="0.2">
      <c r="B17" s="13" t="s">
        <v>15</v>
      </c>
      <c r="C17" s="25">
        <v>4.3499999999999996</v>
      </c>
      <c r="D17" s="2">
        <v>4.4000000000000004</v>
      </c>
      <c r="E17" s="2">
        <v>4.4400000000000004</v>
      </c>
      <c r="F17" s="2">
        <v>4.49</v>
      </c>
      <c r="G17" s="7">
        <v>4.5599999999999996</v>
      </c>
      <c r="H17" s="25">
        <v>5</v>
      </c>
      <c r="I17" s="2">
        <v>5.19</v>
      </c>
      <c r="J17" s="2">
        <v>5.23</v>
      </c>
      <c r="K17" s="2">
        <v>5.31</v>
      </c>
      <c r="L17" s="7">
        <v>5.44</v>
      </c>
    </row>
    <row r="18" spans="2:12" x14ac:dyDescent="0.2">
      <c r="B18" s="13" t="s">
        <v>45</v>
      </c>
      <c r="C18" s="54">
        <v>8.9700000000000002E-2</v>
      </c>
      <c r="D18" s="55">
        <v>8.6999999999999994E-2</v>
      </c>
      <c r="E18" s="55">
        <v>8.5400000000000004E-2</v>
      </c>
      <c r="F18" s="55">
        <v>8.4400000000000003E-2</v>
      </c>
      <c r="G18" s="56">
        <v>8.2799999999999999E-2</v>
      </c>
      <c r="H18" s="54">
        <v>8.0699999999999994E-2</v>
      </c>
      <c r="I18" s="55">
        <v>7.8200000000000006E-2</v>
      </c>
      <c r="J18" s="55">
        <v>7.5300000000000006E-2</v>
      </c>
      <c r="K18" s="55">
        <v>7.2300000000000003E-2</v>
      </c>
      <c r="L18" s="56">
        <v>6.8500000000000005E-2</v>
      </c>
    </row>
    <row r="19" spans="2:12" x14ac:dyDescent="0.2">
      <c r="B19" s="13" t="s">
        <v>46</v>
      </c>
      <c r="C19" s="54">
        <v>7.5700000000000003E-2</v>
      </c>
      <c r="D19" s="55">
        <v>7.4499999999999997E-2</v>
      </c>
      <c r="E19" s="55">
        <v>7.2599999999999998E-2</v>
      </c>
      <c r="F19" s="55">
        <v>7.1400000000000005E-2</v>
      </c>
      <c r="G19" s="56">
        <v>6.6100000000000006E-2</v>
      </c>
      <c r="H19" s="54">
        <v>5.6500000000000002E-2</v>
      </c>
      <c r="I19" s="55">
        <v>4.9000000000000002E-2</v>
      </c>
      <c r="J19" s="55">
        <v>4.24E-2</v>
      </c>
      <c r="K19" s="55">
        <v>3.6999999999999998E-2</v>
      </c>
      <c r="L19" s="56">
        <v>2.87E-2</v>
      </c>
    </row>
    <row r="20" spans="2:12" x14ac:dyDescent="0.2">
      <c r="B20" s="13" t="s">
        <v>16</v>
      </c>
      <c r="C20" s="25">
        <v>2.46</v>
      </c>
      <c r="D20" s="2">
        <v>2.37</v>
      </c>
      <c r="E20" s="2">
        <v>2.2999999999999998</v>
      </c>
      <c r="F20" s="2">
        <v>2.25</v>
      </c>
      <c r="G20" s="7">
        <v>2.08</v>
      </c>
      <c r="H20" s="25">
        <v>1.9</v>
      </c>
      <c r="I20" s="2">
        <v>1.66</v>
      </c>
      <c r="J20" s="2">
        <v>1.39</v>
      </c>
      <c r="K20" s="2">
        <v>1.18</v>
      </c>
      <c r="L20" s="7">
        <v>0.89</v>
      </c>
    </row>
    <row r="21" spans="2:12" x14ac:dyDescent="0.2">
      <c r="B21" s="15" t="s">
        <v>17</v>
      </c>
      <c r="C21" s="28">
        <v>3.0800000000000001E-2</v>
      </c>
      <c r="D21" s="10">
        <v>3.1399999999999997E-2</v>
      </c>
      <c r="E21" s="10">
        <v>3.1600000000000003E-2</v>
      </c>
      <c r="F21" s="10">
        <v>3.1699999999999999E-2</v>
      </c>
      <c r="G21" s="11">
        <v>3.1800000000000002E-2</v>
      </c>
      <c r="H21" s="28">
        <v>2.9700000000000001E-2</v>
      </c>
      <c r="I21" s="10">
        <v>2.9600000000000001E-2</v>
      </c>
      <c r="J21" s="10">
        <v>3.0499999999999999E-2</v>
      </c>
      <c r="K21" s="10">
        <v>3.1300000000000001E-2</v>
      </c>
      <c r="L21" s="11">
        <v>3.2199999999999999E-2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52FDC66BB7749AC908E99453139D3" ma:contentTypeVersion="6" ma:contentTypeDescription="Create a new document." ma:contentTypeScope="" ma:versionID="b805c372e40d9d76f30bbbe2aab4516b">
  <xsd:schema xmlns:xsd="http://www.w3.org/2001/XMLSchema" xmlns:xs="http://www.w3.org/2001/XMLSchema" xmlns:p="http://schemas.microsoft.com/office/2006/metadata/properties" xmlns:ns2="d95a863b-23a0-47bb-86c5-5c9283d5df14" xmlns:ns3="ddc63569-3e2f-4e7a-be05-2ae44eb749e3" targetNamespace="http://schemas.microsoft.com/office/2006/metadata/properties" ma:root="true" ma:fieldsID="04ef36d7bc87c190765ddd8132d2af62" ns2:_="" ns3:_="">
    <xsd:import namespace="d95a863b-23a0-47bb-86c5-5c9283d5df14"/>
    <xsd:import namespace="ddc63569-3e2f-4e7a-be05-2ae44eb74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a863b-23a0-47bb-86c5-5c9283d5d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63569-3e2f-4e7a-be05-2ae44eb74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6BB11A-664B-4B44-9AED-4F1A6BDB4E2A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d95a863b-23a0-47bb-86c5-5c9283d5df1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dc63569-3e2f-4e7a-be05-2ae44eb749e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FE3214E-73C2-4206-AF19-4A7C8D7C7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312E8-D763-4DEA-BA77-2B5CF4282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a863b-23a0-47bb-86c5-5c9283d5df14"/>
    <ds:schemaRef ds:uri="ddc63569-3e2f-4e7a-be05-2ae44eb749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Summary - scenario key</vt:lpstr>
      <vt:lpstr>Summary</vt:lpstr>
      <vt:lpstr>Base</vt:lpstr>
      <vt:lpstr>+1% RfR</vt:lpstr>
      <vt:lpstr>-1% RfR</vt:lpstr>
      <vt:lpstr>+1% inflation</vt:lpstr>
      <vt:lpstr>-1% inflation</vt:lpstr>
      <vt:lpstr>+0.5% inflation wedge</vt:lpstr>
      <vt:lpstr>-0.5% inflation wedge</vt:lpstr>
      <vt:lpstr>+5% index linked debt</vt:lpstr>
      <vt:lpstr>-5% index linked debt</vt:lpstr>
      <vt:lpstr>10% totex overspend</vt:lpstr>
      <vt:lpstr>10% totex underspend</vt:lpstr>
      <vt:lpstr>+2.0% RoRE</vt:lpstr>
      <vt:lpstr>-1.5% RoRE</vt:lpstr>
      <vt:lpstr>inc UM spend</vt:lpstr>
      <vt:lpstr>inc UM &amp; competable spend</vt:lpstr>
      <vt:lpstr>Capitalisation rate 79.05%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Sukhvinder Rai </cp:lastModifiedBy>
  <dcterms:created xsi:type="dcterms:W3CDTF">2019-09-24T15:41:32Z</dcterms:created>
  <dcterms:modified xsi:type="dcterms:W3CDTF">2019-12-05T17:42:15Z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0x0101006B152FDC66BB7749AC908E99453139D3</vt:lpwstr>
  </property>
</Properties>
</file>