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\ngdfs\Shared\NGDSSWRK002\T2 Finance\50. Submission documents\50.3 Dec Submission\Final Submission\NGET\"/>
    </mc:Choice>
  </mc:AlternateContent>
  <xr:revisionPtr revIDLastSave="0" documentId="8_{75C9178D-E03F-47B2-9A0E-0DC506979228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Summary - scenario key" sheetId="20" r:id="rId1"/>
    <sheet name="Summary" sheetId="19" r:id="rId2"/>
    <sheet name="Base" sheetId="2" r:id="rId3"/>
    <sheet name="+1% RfR" sheetId="3" r:id="rId4"/>
    <sheet name="-1% RfR" sheetId="4" r:id="rId5"/>
    <sheet name="+1% inflation" sheetId="5" r:id="rId6"/>
    <sheet name="-1% inflation" sheetId="6" r:id="rId7"/>
    <sheet name="+0.5% inflation wedge" sheetId="7" r:id="rId8"/>
    <sheet name="-0.5% inflation wedge" sheetId="8" r:id="rId9"/>
    <sheet name="+5% index linked debt" sheetId="9" r:id="rId10"/>
    <sheet name="-5% index linked debt" sheetId="10" r:id="rId11"/>
    <sheet name="10% totex overspend" sheetId="11" r:id="rId12"/>
    <sheet name="10% totex underspend" sheetId="12" r:id="rId13"/>
    <sheet name="+2% RoRE" sheetId="13" r:id="rId14"/>
    <sheet name="-2% RoRE" sheetId="14" r:id="rId15"/>
    <sheet name="inc UM spend" sheetId="15" r:id="rId16"/>
    <sheet name="inc UM &amp; competable spend" sheetId="16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8" i="19" l="1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 l="1"/>
  <c r="C5" i="19" l="1"/>
  <c r="P5" i="19"/>
  <c r="O5" i="19"/>
  <c r="N5" i="19"/>
  <c r="L5" i="19"/>
  <c r="H5" i="19"/>
  <c r="M5" i="19"/>
  <c r="K5" i="19"/>
  <c r="G5" i="19"/>
  <c r="D5" i="19"/>
  <c r="J5" i="19"/>
  <c r="E5" i="19"/>
  <c r="Q5" i="19"/>
  <c r="F5" i="19"/>
  <c r="I5" i="19"/>
  <c r="C4" i="19"/>
  <c r="Q4" i="19"/>
  <c r="M4" i="19"/>
  <c r="P4" i="19"/>
  <c r="I4" i="19"/>
  <c r="L4" i="19"/>
  <c r="H4" i="19"/>
  <c r="K4" i="19"/>
  <c r="G4" i="19"/>
  <c r="E4" i="19"/>
  <c r="O4" i="19"/>
  <c r="N4" i="19"/>
  <c r="J4" i="19"/>
  <c r="F4" i="19"/>
  <c r="D4" i="19"/>
  <c r="C7" i="19"/>
  <c r="N7" i="19"/>
  <c r="Q7" i="19"/>
  <c r="J7" i="19"/>
  <c r="F7" i="19"/>
  <c r="M7" i="19"/>
  <c r="I7" i="19"/>
  <c r="L7" i="19"/>
  <c r="H7" i="19"/>
  <c r="E7" i="19"/>
  <c r="D7" i="19"/>
  <c r="K7" i="19"/>
  <c r="G7" i="19"/>
  <c r="P7" i="19"/>
  <c r="O7" i="19"/>
  <c r="C6" i="19"/>
  <c r="O6" i="19"/>
  <c r="N6" i="19"/>
  <c r="Q6" i="19"/>
  <c r="K6" i="19"/>
  <c r="G6" i="19"/>
  <c r="P6" i="19"/>
  <c r="M6" i="19"/>
  <c r="J6" i="19"/>
  <c r="I6" i="19"/>
  <c r="L6" i="19"/>
  <c r="D6" i="19"/>
  <c r="H6" i="19"/>
  <c r="F6" i="19"/>
  <c r="E6" i="19"/>
  <c r="C16" i="19" l="1"/>
  <c r="Q16" i="19"/>
  <c r="M16" i="19"/>
  <c r="P16" i="19"/>
  <c r="I16" i="19"/>
  <c r="E16" i="19"/>
  <c r="L16" i="19"/>
  <c r="H16" i="19"/>
  <c r="O16" i="19"/>
  <c r="K16" i="19"/>
  <c r="G16" i="19"/>
  <c r="F16" i="19"/>
  <c r="N16" i="19"/>
  <c r="J16" i="19"/>
  <c r="D16" i="19"/>
  <c r="C14" i="19" l="1"/>
  <c r="N14" i="19"/>
  <c r="Q14" i="19"/>
  <c r="P14" i="19"/>
  <c r="J14" i="19"/>
  <c r="F14" i="19"/>
  <c r="O14" i="19"/>
  <c r="I14" i="19"/>
  <c r="M14" i="19"/>
  <c r="H14" i="19"/>
  <c r="L14" i="19"/>
  <c r="E14" i="19"/>
  <c r="G14" i="19"/>
  <c r="D14" i="19"/>
  <c r="K14" i="19"/>
  <c r="C12" i="19"/>
  <c r="O12" i="19"/>
  <c r="N12" i="19"/>
  <c r="K12" i="19"/>
  <c r="G12" i="19"/>
  <c r="J12" i="19"/>
  <c r="M12" i="19"/>
  <c r="I12" i="19"/>
  <c r="F12" i="19"/>
  <c r="P12" i="19"/>
  <c r="H12" i="19"/>
  <c r="L12" i="19"/>
  <c r="Q12" i="19"/>
  <c r="E12" i="19"/>
  <c r="D12" i="19"/>
  <c r="C20" i="19"/>
  <c r="N20" i="19"/>
  <c r="Q20" i="19"/>
  <c r="M20" i="19"/>
  <c r="L20" i="19"/>
  <c r="J20" i="19"/>
  <c r="F20" i="19"/>
  <c r="I20" i="19"/>
  <c r="P20" i="19"/>
  <c r="E20" i="19"/>
  <c r="H20" i="19"/>
  <c r="G20" i="19"/>
  <c r="O20" i="19"/>
  <c r="K20" i="19"/>
  <c r="D20" i="19"/>
  <c r="C10" i="19" l="1"/>
  <c r="P10" i="19"/>
  <c r="O10" i="19"/>
  <c r="L10" i="19"/>
  <c r="H10" i="19"/>
  <c r="Q10" i="19"/>
  <c r="K10" i="19"/>
  <c r="G10" i="19"/>
  <c r="N10" i="19"/>
  <c r="M10" i="19"/>
  <c r="J10" i="19"/>
  <c r="D10" i="19"/>
  <c r="F10" i="19"/>
  <c r="E10" i="19"/>
  <c r="I10" i="19"/>
  <c r="C9" i="19"/>
  <c r="Q9" i="19"/>
  <c r="M9" i="19"/>
  <c r="P9" i="19"/>
  <c r="O9" i="19"/>
  <c r="I9" i="19"/>
  <c r="E9" i="19"/>
  <c r="N9" i="19"/>
  <c r="L9" i="19"/>
  <c r="H9" i="19"/>
  <c r="D9" i="19"/>
  <c r="K9" i="19"/>
  <c r="J9" i="19"/>
  <c r="G9" i="19"/>
  <c r="F9" i="19"/>
  <c r="C17" i="19"/>
  <c r="P17" i="19"/>
  <c r="O17" i="19"/>
  <c r="N17" i="19"/>
  <c r="L17" i="19"/>
  <c r="H17" i="19"/>
  <c r="K17" i="19"/>
  <c r="G17" i="19"/>
  <c r="E17" i="19"/>
  <c r="D17" i="19"/>
  <c r="J17" i="19"/>
  <c r="Q17" i="19"/>
  <c r="I17" i="19"/>
  <c r="M17" i="19"/>
  <c r="F17" i="19"/>
  <c r="C19" i="19" l="1"/>
  <c r="O19" i="19"/>
  <c r="N19" i="19"/>
  <c r="Q19" i="19"/>
  <c r="L19" i="19"/>
  <c r="K19" i="19"/>
  <c r="G19" i="19"/>
  <c r="P19" i="19"/>
  <c r="J19" i="19"/>
  <c r="I19" i="19"/>
  <c r="E19" i="19"/>
  <c r="F19" i="19"/>
  <c r="D19" i="19"/>
  <c r="H19" i="19"/>
  <c r="M19" i="19"/>
  <c r="C21" i="19"/>
  <c r="Q21" i="19"/>
  <c r="M21" i="19"/>
  <c r="P21" i="19"/>
  <c r="O21" i="19"/>
  <c r="L21" i="19"/>
  <c r="I21" i="19"/>
  <c r="E21" i="19"/>
  <c r="N21" i="19"/>
  <c r="H21" i="19"/>
  <c r="G21" i="19"/>
  <c r="F21" i="19"/>
  <c r="D21" i="19"/>
  <c r="J21" i="19"/>
  <c r="K21" i="19"/>
</calcChain>
</file>

<file path=xl/sharedStrings.xml><?xml version="1.0" encoding="utf-8"?>
<sst xmlns="http://schemas.openxmlformats.org/spreadsheetml/2006/main" count="472" uniqueCount="46">
  <si>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</si>
  <si>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</si>
  <si>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</si>
  <si>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</si>
  <si>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</si>
  <si>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</si>
  <si>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</si>
  <si>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</si>
  <si>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</si>
  <si>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</si>
  <si>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</si>
  <si>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</si>
  <si>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</si>
  <si>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</si>
  <si>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</si>
  <si>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</si>
  <si>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</si>
  <si>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</si>
  <si>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</si>
  <si>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</si>
  <si>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</si>
  <si>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>Scenario</t>
  </si>
  <si>
    <t>Description</t>
  </si>
  <si>
    <t>1% increase in risk free rate</t>
  </si>
  <si>
    <t>1% decrease in risk free rate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</si>
  <si>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</si>
  <si>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</si>
  <si>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</si>
  <si>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</si>
  <si>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5% increase in inflation linked debt</t>
  </si>
  <si>
    <t>5% decrease in inflation linked debt</t>
  </si>
  <si>
    <t>10% totex overspend</t>
  </si>
  <si>
    <t>10% totex underspend</t>
  </si>
  <si>
    <t>+2% RoRE performance based on ODIs</t>
  </si>
  <si>
    <t>-2% RoRE performance based on ODIs</t>
  </si>
  <si>
    <t>include impact of UM spend</t>
  </si>
  <si>
    <t>include impact of UM &amp; competable spend</t>
  </si>
  <si>
    <t>Base case based on Ofgem's package inc 5% dividend yield excluding incentives performance</t>
  </si>
  <si>
    <t>FY31</t>
  </si>
  <si>
    <t>FY30</t>
  </si>
  <si>
    <t>FY29</t>
  </si>
  <si>
    <t>FY28</t>
  </si>
  <si>
    <t>FY27</t>
  </si>
  <si>
    <t>EBITDA / RAV</t>
  </si>
  <si>
    <t>PAT / Regulated Equity (RoRE)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</si>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</sst>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2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2" fillId="0" borderId="15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1" fillId="2" borderId="0" xfId="0" applyFont="1" applyFill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tabSelected="1" workbookViewId="0"/>
  </sheetViews>
  <sheetFormatPr defaultRowHeight="14.25" x14ac:dyDescent="0.2"/>
  <cols>
    <col min="1" max="1" width="9.140625" style="3"/>
    <col min="2" max="2" width="16.85546875" style="3" customWidth="1"/>
    <col min="3" max="3" width="91.140625" style="3" bestFit="1" customWidth="1"/>
    <col min="4" max="16384" width="9.140625" style="3"/>
  </cols>
  <sheetData>
    <row r="2" spans="2:3" ht="25.5" customHeight="1" x14ac:dyDescent="0.2">
      <c r="B2" s="28" t="s">
        <v>21</v>
      </c>
      <c r="C2" s="29" t="s">
        <v>22</v>
      </c>
    </row>
    <row r="3" spans="2:3" ht="15.75" customHeight="1" x14ac:dyDescent="0.25">
      <c r="B3" s="30">
        <v>1</v>
      </c>
      <c r="C3" s="31" t="s">
        <v>37</v>
      </c>
    </row>
    <row r="4" spans="2:3" ht="15.75" customHeight="1" x14ac:dyDescent="0.25">
      <c r="B4" s="30">
        <v>2</v>
      </c>
      <c r="C4" s="32" t="s">
        <v>23</v>
      </c>
    </row>
    <row r="5" spans="2:3" ht="15.75" customHeight="1" x14ac:dyDescent="0.25">
      <c r="B5" s="30">
        <v>3</v>
      </c>
      <c r="C5" s="32" t="s">
        <v>24</v>
      </c>
    </row>
    <row r="6" spans="2:3" ht="15.75" customHeight="1" x14ac:dyDescent="0.25">
      <c r="B6" s="30">
        <v>4</v>
      </c>
      <c r="C6" s="32" t="s">
        <v>25</v>
      </c>
    </row>
    <row r="7" spans="2:3" ht="15.75" customHeight="1" x14ac:dyDescent="0.25">
      <c r="B7" s="30">
        <v>5</v>
      </c>
      <c r="C7" s="32" t="s">
        <v>26</v>
      </c>
    </row>
    <row r="8" spans="2:3" ht="15.75" customHeight="1" x14ac:dyDescent="0.25">
      <c r="B8" s="30">
        <v>6</v>
      </c>
      <c r="C8" s="32" t="s">
        <v>27</v>
      </c>
    </row>
    <row r="9" spans="2:3" ht="15.75" customHeight="1" x14ac:dyDescent="0.25">
      <c r="B9" s="30">
        <v>7</v>
      </c>
      <c r="C9" s="32" t="s">
        <v>28</v>
      </c>
    </row>
    <row r="10" spans="2:3" ht="15.75" customHeight="1" x14ac:dyDescent="0.25">
      <c r="B10" s="30">
        <v>8</v>
      </c>
      <c r="C10" s="33" t="s">
        <v>29</v>
      </c>
    </row>
    <row r="11" spans="2:3" ht="15.75" customHeight="1" x14ac:dyDescent="0.25">
      <c r="B11" s="30">
        <v>9</v>
      </c>
      <c r="C11" s="33" t="s">
        <v>30</v>
      </c>
    </row>
    <row r="12" spans="2:3" ht="15.75" customHeight="1" x14ac:dyDescent="0.25">
      <c r="B12" s="30">
        <v>10</v>
      </c>
      <c r="C12" s="33" t="s">
        <v>31</v>
      </c>
    </row>
    <row r="13" spans="2:3" ht="15.75" customHeight="1" x14ac:dyDescent="0.25">
      <c r="B13" s="30">
        <v>11</v>
      </c>
      <c r="C13" s="33" t="s">
        <v>32</v>
      </c>
    </row>
    <row r="14" spans="2:3" ht="15.75" customHeight="1" x14ac:dyDescent="0.25">
      <c r="B14" s="30">
        <v>12</v>
      </c>
      <c r="C14" s="32" t="s">
        <v>33</v>
      </c>
    </row>
    <row r="15" spans="2:3" ht="15.75" customHeight="1" x14ac:dyDescent="0.25">
      <c r="B15" s="30">
        <v>13</v>
      </c>
      <c r="C15" s="32" t="s">
        <v>34</v>
      </c>
    </row>
    <row r="16" spans="2:3" ht="15.75" customHeight="1" x14ac:dyDescent="0.25">
      <c r="B16" s="30">
        <v>14</v>
      </c>
      <c r="C16" s="34" t="s">
        <v>35</v>
      </c>
    </row>
    <row r="17" spans="2:3" ht="15.75" customHeight="1" x14ac:dyDescent="0.25">
      <c r="B17" s="35">
        <v>15</v>
      </c>
      <c r="C17" s="36" t="s">
        <v>36</v>
      </c>
    </row>
    <row r="18" spans="2:3" x14ac:dyDescent="0.2">
      <c r="C18" s="2"/>
    </row>
    <row r="19" spans="2:3" x14ac:dyDescent="0.2">
      <c r="C19" s="3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3.67</v>
      </c>
      <c r="D4" s="2">
        <v>3.55</v>
      </c>
      <c r="E4" s="2">
        <v>3.47</v>
      </c>
      <c r="F4" s="2">
        <v>3.41</v>
      </c>
      <c r="G4" s="15">
        <v>3.33</v>
      </c>
      <c r="H4" s="2">
        <v>3.71</v>
      </c>
      <c r="I4" s="2">
        <v>3.75</v>
      </c>
      <c r="J4" s="2">
        <v>3.64</v>
      </c>
      <c r="K4" s="2">
        <v>3.49</v>
      </c>
      <c r="L4" s="15">
        <v>3.32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4.3099999999999996</v>
      </c>
      <c r="D5" s="2">
        <v>4.18</v>
      </c>
      <c r="E5" s="2">
        <v>4.0999999999999996</v>
      </c>
      <c r="F5" s="2">
        <v>4.0199999999999996</v>
      </c>
      <c r="G5" s="15">
        <v>3.93</v>
      </c>
      <c r="H5" s="2">
        <v>4.43</v>
      </c>
      <c r="I5" s="2">
        <v>4.51</v>
      </c>
      <c r="J5" s="2">
        <v>4.4000000000000004</v>
      </c>
      <c r="K5" s="2">
        <v>4.24</v>
      </c>
      <c r="L5" s="15">
        <v>4.05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1.4</v>
      </c>
      <c r="D6" s="2">
        <v>1.36</v>
      </c>
      <c r="E6" s="2">
        <v>1.34</v>
      </c>
      <c r="F6" s="2">
        <v>1.32</v>
      </c>
      <c r="G6" s="15">
        <v>1.31</v>
      </c>
      <c r="H6" s="2">
        <v>1.46</v>
      </c>
      <c r="I6" s="2">
        <v>1.48</v>
      </c>
      <c r="J6" s="2">
        <v>1.47</v>
      </c>
      <c r="K6" s="2">
        <v>1.44</v>
      </c>
      <c r="L6" s="15">
        <v>1.42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1.94</v>
      </c>
      <c r="E7" s="2">
        <v>1.92</v>
      </c>
      <c r="F7" s="2">
        <v>1.9</v>
      </c>
      <c r="G7" s="15">
        <v>1.88</v>
      </c>
      <c r="H7" s="2">
        <v>2.12</v>
      </c>
      <c r="I7" s="2">
        <v>2.15</v>
      </c>
      <c r="J7" s="2">
        <v>2.13</v>
      </c>
      <c r="K7" s="2">
        <v>2.1</v>
      </c>
      <c r="L7" s="15">
        <v>2.08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0.1046</v>
      </c>
      <c r="D9" s="37">
        <v>9.7900000000000001E-2</v>
      </c>
      <c r="E9" s="37">
        <v>9.4200000000000006E-2</v>
      </c>
      <c r="F9" s="37">
        <v>9.1499999999999998E-2</v>
      </c>
      <c r="G9" s="46">
        <v>8.7999999999999995E-2</v>
      </c>
      <c r="H9" s="45">
        <v>9.9199999999999997E-2</v>
      </c>
      <c r="I9" s="37">
        <v>9.6500000000000002E-2</v>
      </c>
      <c r="J9" s="37">
        <v>8.7400000000000005E-2</v>
      </c>
      <c r="K9" s="37">
        <v>8.1100000000000005E-2</v>
      </c>
      <c r="L9" s="46">
        <v>7.3499999999999996E-2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7.22E-2</v>
      </c>
      <c r="D10" s="37">
        <v>6.6199999999999995E-2</v>
      </c>
      <c r="E10" s="37">
        <v>6.3100000000000003E-2</v>
      </c>
      <c r="F10" s="37">
        <v>6.08E-2</v>
      </c>
      <c r="G10" s="46">
        <v>5.7799999999999997E-2</v>
      </c>
      <c r="H10" s="45">
        <v>6.6000000000000003E-2</v>
      </c>
      <c r="I10" s="37">
        <v>6.3500000000000001E-2</v>
      </c>
      <c r="J10" s="37">
        <v>5.5300000000000002E-2</v>
      </c>
      <c r="K10" s="37">
        <v>4.9799999999999997E-2</v>
      </c>
      <c r="L10" s="46">
        <v>4.2999999999999997E-2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0.61760000000000004</v>
      </c>
      <c r="D12" s="4">
        <v>0.63280000000000003</v>
      </c>
      <c r="E12" s="4">
        <v>0.64410000000000001</v>
      </c>
      <c r="F12" s="4">
        <v>0.65290000000000004</v>
      </c>
      <c r="G12" s="20">
        <v>0.66180000000000005</v>
      </c>
      <c r="H12" s="19">
        <v>0.60199999999999998</v>
      </c>
      <c r="I12" s="4">
        <v>0.60540000000000005</v>
      </c>
      <c r="J12" s="4">
        <v>0.62339999999999995</v>
      </c>
      <c r="K12" s="4">
        <v>0.63839999999999997</v>
      </c>
      <c r="L12" s="20">
        <v>0.65480000000000005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0.56999999999999995</v>
      </c>
      <c r="D14" s="2">
        <v>0.53</v>
      </c>
      <c r="E14" s="2">
        <v>0.57999999999999996</v>
      </c>
      <c r="F14" s="2">
        <v>0.63</v>
      </c>
      <c r="G14" s="15">
        <v>0.62</v>
      </c>
      <c r="H14" s="14">
        <v>0.84</v>
      </c>
      <c r="I14" s="2">
        <v>0.78</v>
      </c>
      <c r="J14" s="2">
        <v>0.45</v>
      </c>
      <c r="K14" s="2">
        <v>0.46</v>
      </c>
      <c r="L14" s="15">
        <v>0.41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6.54</v>
      </c>
      <c r="D16" s="2">
        <v>6.92</v>
      </c>
      <c r="E16" s="2">
        <v>7.18</v>
      </c>
      <c r="F16" s="2">
        <v>7.37</v>
      </c>
      <c r="G16" s="15">
        <v>7.61</v>
      </c>
      <c r="H16" s="14">
        <v>6.77</v>
      </c>
      <c r="I16" s="2">
        <v>7.28</v>
      </c>
      <c r="J16" s="2">
        <v>7.83</v>
      </c>
      <c r="K16" s="2">
        <v>8.39</v>
      </c>
      <c r="L16" s="15">
        <v>9.11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</v>
      </c>
      <c r="D17" s="2">
        <v>4.0199999999999996</v>
      </c>
      <c r="E17" s="2">
        <v>3.97</v>
      </c>
      <c r="F17" s="2">
        <v>3.92</v>
      </c>
      <c r="G17" s="15">
        <v>3.89</v>
      </c>
      <c r="H17" s="14">
        <v>4.4800000000000004</v>
      </c>
      <c r="I17" s="2">
        <v>4.74</v>
      </c>
      <c r="J17" s="2">
        <v>4.7300000000000004</v>
      </c>
      <c r="K17" s="2">
        <v>4.75</v>
      </c>
      <c r="L17" s="15">
        <v>4.8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9.4399999999999998E-2</v>
      </c>
      <c r="D18" s="43">
        <v>9.1399999999999995E-2</v>
      </c>
      <c r="E18" s="43">
        <v>8.9700000000000002E-2</v>
      </c>
      <c r="F18" s="43">
        <v>8.8599999999999998E-2</v>
      </c>
      <c r="G18" s="44">
        <v>8.6999999999999994E-2</v>
      </c>
      <c r="H18" s="42">
        <v>8.8900000000000007E-2</v>
      </c>
      <c r="I18" s="43">
        <v>8.3199999999999996E-2</v>
      </c>
      <c r="J18" s="43">
        <v>7.9600000000000004E-2</v>
      </c>
      <c r="K18" s="43">
        <v>7.6100000000000001E-2</v>
      </c>
      <c r="L18" s="44">
        <v>7.1900000000000006E-2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8.6999999999999994E-2</v>
      </c>
      <c r="D19" s="43">
        <v>8.6499999999999994E-2</v>
      </c>
      <c r="E19" s="43">
        <v>8.5800000000000001E-2</v>
      </c>
      <c r="F19" s="43">
        <v>8.5800000000000001E-2</v>
      </c>
      <c r="G19" s="44">
        <v>8.1000000000000003E-2</v>
      </c>
      <c r="H19" s="42">
        <v>7.6600000000000001E-2</v>
      </c>
      <c r="I19" s="43">
        <v>6.4500000000000002E-2</v>
      </c>
      <c r="J19" s="43">
        <v>5.8299999999999998E-2</v>
      </c>
      <c r="K19" s="43">
        <v>5.3699999999999998E-2</v>
      </c>
      <c r="L19" s="44">
        <v>4.58E-2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1.66</v>
      </c>
      <c r="D20" s="2">
        <v>1.59</v>
      </c>
      <c r="E20" s="2">
        <v>1.53</v>
      </c>
      <c r="F20" s="2">
        <v>1.49</v>
      </c>
      <c r="G20" s="15">
        <v>1.37</v>
      </c>
      <c r="H20" s="14">
        <v>1.53</v>
      </c>
      <c r="I20" s="2">
        <v>1.27</v>
      </c>
      <c r="J20" s="2">
        <v>1.1000000000000001</v>
      </c>
      <c r="K20" s="2">
        <v>0.97</v>
      </c>
      <c r="L20" s="15">
        <v>0.79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5.2299999999999999E-2</v>
      </c>
      <c r="D21" s="26">
        <v>5.45E-2</v>
      </c>
      <c r="E21" s="26">
        <v>5.62E-2</v>
      </c>
      <c r="F21" s="26">
        <v>5.7599999999999998E-2</v>
      </c>
      <c r="G21" s="27">
        <v>5.91E-2</v>
      </c>
      <c r="H21" s="25">
        <v>5.0299999999999997E-2</v>
      </c>
      <c r="I21" s="26">
        <v>5.0700000000000002E-2</v>
      </c>
      <c r="J21" s="26">
        <v>5.3100000000000001E-2</v>
      </c>
      <c r="K21" s="26">
        <v>5.5300000000000002E-2</v>
      </c>
      <c r="L21" s="27">
        <v>5.79E-2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AG21"/>
  <sheetViews>
    <sheetView showGridLines="0" topLeftCell="G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3.67</v>
      </c>
      <c r="D4" s="2">
        <v>3.55</v>
      </c>
      <c r="E4" s="2">
        <v>3.46</v>
      </c>
      <c r="F4" s="2">
        <v>3.4</v>
      </c>
      <c r="G4" s="15">
        <v>3.32</v>
      </c>
      <c r="H4" s="2">
        <v>3.71</v>
      </c>
      <c r="I4" s="2">
        <v>3.75</v>
      </c>
      <c r="J4" s="2">
        <v>3.63</v>
      </c>
      <c r="K4" s="2">
        <v>3.48</v>
      </c>
      <c r="L4" s="15">
        <v>3.31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4.07</v>
      </c>
      <c r="D5" s="2">
        <v>3.94</v>
      </c>
      <c r="E5" s="2">
        <v>3.86</v>
      </c>
      <c r="F5" s="2">
        <v>3.79</v>
      </c>
      <c r="G5" s="15">
        <v>3.7</v>
      </c>
      <c r="H5" s="2">
        <v>4.16</v>
      </c>
      <c r="I5" s="2">
        <v>4.22</v>
      </c>
      <c r="J5" s="2">
        <v>4.0999999999999996</v>
      </c>
      <c r="K5" s="2">
        <v>3.95</v>
      </c>
      <c r="L5" s="15">
        <v>3.77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1.32</v>
      </c>
      <c r="D6" s="2">
        <v>1.28</v>
      </c>
      <c r="E6" s="2">
        <v>1.26</v>
      </c>
      <c r="F6" s="2">
        <v>1.25</v>
      </c>
      <c r="G6" s="15">
        <v>1.23</v>
      </c>
      <c r="H6" s="2">
        <v>1.37</v>
      </c>
      <c r="I6" s="2">
        <v>1.38</v>
      </c>
      <c r="J6" s="2">
        <v>1.37</v>
      </c>
      <c r="K6" s="2">
        <v>1.34</v>
      </c>
      <c r="L6" s="15">
        <v>1.32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1.94</v>
      </c>
      <c r="E7" s="2">
        <v>1.91</v>
      </c>
      <c r="F7" s="2">
        <v>1.9</v>
      </c>
      <c r="G7" s="15">
        <v>1.88</v>
      </c>
      <c r="H7" s="2">
        <v>2.11</v>
      </c>
      <c r="I7" s="2">
        <v>2.15</v>
      </c>
      <c r="J7" s="2">
        <v>2.12</v>
      </c>
      <c r="K7" s="2">
        <v>2.1</v>
      </c>
      <c r="L7" s="15">
        <v>2.0699999999999998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0.1045</v>
      </c>
      <c r="D9" s="37">
        <v>9.7799999999999998E-2</v>
      </c>
      <c r="E9" s="37">
        <v>9.4100000000000003E-2</v>
      </c>
      <c r="F9" s="37">
        <v>9.1399999999999995E-2</v>
      </c>
      <c r="G9" s="46">
        <v>8.7900000000000006E-2</v>
      </c>
      <c r="H9" s="45">
        <v>9.9099999999999994E-2</v>
      </c>
      <c r="I9" s="37">
        <v>9.6500000000000002E-2</v>
      </c>
      <c r="J9" s="37">
        <v>8.7300000000000003E-2</v>
      </c>
      <c r="K9" s="37">
        <v>8.1000000000000003E-2</v>
      </c>
      <c r="L9" s="46">
        <v>7.3499999999999996E-2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7.2099999999999997E-2</v>
      </c>
      <c r="D10" s="37">
        <v>6.6199999999999995E-2</v>
      </c>
      <c r="E10" s="37">
        <v>6.3100000000000003E-2</v>
      </c>
      <c r="F10" s="37">
        <v>6.0699999999999997E-2</v>
      </c>
      <c r="G10" s="46">
        <v>5.7700000000000001E-2</v>
      </c>
      <c r="H10" s="45">
        <v>6.59E-2</v>
      </c>
      <c r="I10" s="37">
        <v>6.3399999999999998E-2</v>
      </c>
      <c r="J10" s="37">
        <v>5.5300000000000002E-2</v>
      </c>
      <c r="K10" s="37">
        <v>4.9700000000000001E-2</v>
      </c>
      <c r="L10" s="46">
        <v>4.2900000000000001E-2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0.61760000000000004</v>
      </c>
      <c r="D12" s="4">
        <v>0.63290000000000002</v>
      </c>
      <c r="E12" s="4">
        <v>0.64429999999999998</v>
      </c>
      <c r="F12" s="4">
        <v>0.65310000000000001</v>
      </c>
      <c r="G12" s="20">
        <v>0.66210000000000002</v>
      </c>
      <c r="H12" s="19">
        <v>0.60209999999999997</v>
      </c>
      <c r="I12" s="4">
        <v>0.60550000000000004</v>
      </c>
      <c r="J12" s="4">
        <v>0.62350000000000005</v>
      </c>
      <c r="K12" s="4">
        <v>0.63859999999999995</v>
      </c>
      <c r="L12" s="20">
        <v>0.65490000000000004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0.56000000000000005</v>
      </c>
      <c r="D14" s="2">
        <v>0.51</v>
      </c>
      <c r="E14" s="2">
        <v>0.56999999999999995</v>
      </c>
      <c r="F14" s="2">
        <v>0.61</v>
      </c>
      <c r="G14" s="15">
        <v>0.6</v>
      </c>
      <c r="H14" s="14">
        <v>0.81</v>
      </c>
      <c r="I14" s="2">
        <v>0.76</v>
      </c>
      <c r="J14" s="2">
        <v>0.43</v>
      </c>
      <c r="K14" s="2">
        <v>0.45</v>
      </c>
      <c r="L14" s="15">
        <v>0.4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6.54</v>
      </c>
      <c r="D16" s="2">
        <v>6.92</v>
      </c>
      <c r="E16" s="2">
        <v>7.18</v>
      </c>
      <c r="F16" s="2">
        <v>7.37</v>
      </c>
      <c r="G16" s="15">
        <v>7.61</v>
      </c>
      <c r="H16" s="14">
        <v>6.77</v>
      </c>
      <c r="I16" s="2">
        <v>7.28</v>
      </c>
      <c r="J16" s="2">
        <v>7.84</v>
      </c>
      <c r="K16" s="2">
        <v>8.4</v>
      </c>
      <c r="L16" s="15">
        <v>9.1199999999999992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</v>
      </c>
      <c r="D17" s="2">
        <v>4.0199999999999996</v>
      </c>
      <c r="E17" s="2">
        <v>3.96</v>
      </c>
      <c r="F17" s="2">
        <v>3.91</v>
      </c>
      <c r="G17" s="15">
        <v>3.88</v>
      </c>
      <c r="H17" s="14">
        <v>4.4800000000000004</v>
      </c>
      <c r="I17" s="2">
        <v>4.74</v>
      </c>
      <c r="J17" s="2">
        <v>4.7300000000000004</v>
      </c>
      <c r="K17" s="2">
        <v>4.75</v>
      </c>
      <c r="L17" s="15">
        <v>4.8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9.4399999999999998E-2</v>
      </c>
      <c r="D18" s="43">
        <v>9.1399999999999995E-2</v>
      </c>
      <c r="E18" s="43">
        <v>8.9700000000000002E-2</v>
      </c>
      <c r="F18" s="43">
        <v>8.8599999999999998E-2</v>
      </c>
      <c r="G18" s="44">
        <v>8.6999999999999994E-2</v>
      </c>
      <c r="H18" s="42">
        <v>8.8900000000000007E-2</v>
      </c>
      <c r="I18" s="43">
        <v>8.3199999999999996E-2</v>
      </c>
      <c r="J18" s="43">
        <v>7.9600000000000004E-2</v>
      </c>
      <c r="K18" s="43">
        <v>7.6100000000000001E-2</v>
      </c>
      <c r="L18" s="44">
        <v>7.1800000000000003E-2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8.6900000000000005E-2</v>
      </c>
      <c r="D19" s="43">
        <v>8.6400000000000005E-2</v>
      </c>
      <c r="E19" s="43">
        <v>8.5699999999999998E-2</v>
      </c>
      <c r="F19" s="43">
        <v>8.5699999999999998E-2</v>
      </c>
      <c r="G19" s="44">
        <v>8.09E-2</v>
      </c>
      <c r="H19" s="42">
        <v>7.6600000000000001E-2</v>
      </c>
      <c r="I19" s="43">
        <v>6.4399999999999999E-2</v>
      </c>
      <c r="J19" s="43">
        <v>5.8200000000000002E-2</v>
      </c>
      <c r="K19" s="43">
        <v>5.3600000000000002E-2</v>
      </c>
      <c r="L19" s="44">
        <v>4.5699999999999998E-2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1.66</v>
      </c>
      <c r="D20" s="2">
        <v>1.59</v>
      </c>
      <c r="E20" s="2">
        <v>1.52</v>
      </c>
      <c r="F20" s="2">
        <v>1.49</v>
      </c>
      <c r="G20" s="15">
        <v>1.37</v>
      </c>
      <c r="H20" s="14">
        <v>1.52</v>
      </c>
      <c r="I20" s="2">
        <v>1.27</v>
      </c>
      <c r="J20" s="2">
        <v>1.1000000000000001</v>
      </c>
      <c r="K20" s="2">
        <v>0.97</v>
      </c>
      <c r="L20" s="15">
        <v>0.79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5.2299999999999999E-2</v>
      </c>
      <c r="D21" s="26">
        <v>5.45E-2</v>
      </c>
      <c r="E21" s="26">
        <v>5.62E-2</v>
      </c>
      <c r="F21" s="26">
        <v>5.7700000000000001E-2</v>
      </c>
      <c r="G21" s="27">
        <v>5.9200000000000003E-2</v>
      </c>
      <c r="H21" s="25">
        <v>5.0299999999999997E-2</v>
      </c>
      <c r="I21" s="26">
        <v>5.0700000000000002E-2</v>
      </c>
      <c r="J21" s="26">
        <v>5.3100000000000001E-2</v>
      </c>
      <c r="K21" s="26">
        <v>5.5300000000000002E-2</v>
      </c>
      <c r="L21" s="27">
        <v>5.8000000000000003E-2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G21"/>
  <sheetViews>
    <sheetView showGridLines="0" topLeftCell="B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3.58</v>
      </c>
      <c r="D4" s="2">
        <v>3.41</v>
      </c>
      <c r="E4" s="2">
        <v>3.3</v>
      </c>
      <c r="F4" s="2">
        <v>3.21</v>
      </c>
      <c r="G4" s="15">
        <v>3.1</v>
      </c>
      <c r="H4" s="2">
        <v>3.51</v>
      </c>
      <c r="I4" s="2">
        <v>3.42</v>
      </c>
      <c r="J4" s="2">
        <v>3.19</v>
      </c>
      <c r="K4" s="2">
        <v>2.98</v>
      </c>
      <c r="L4" s="15">
        <v>2.76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4.08</v>
      </c>
      <c r="D5" s="2">
        <v>3.9</v>
      </c>
      <c r="E5" s="2">
        <v>3.78</v>
      </c>
      <c r="F5" s="2">
        <v>3.68</v>
      </c>
      <c r="G5" s="15">
        <v>3.56</v>
      </c>
      <c r="H5" s="2">
        <v>4.03</v>
      </c>
      <c r="I5" s="2">
        <v>3.92</v>
      </c>
      <c r="J5" s="2">
        <v>3.66</v>
      </c>
      <c r="K5" s="2">
        <v>3.43</v>
      </c>
      <c r="L5" s="15">
        <v>3.17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1.28</v>
      </c>
      <c r="D6" s="2">
        <v>1.22</v>
      </c>
      <c r="E6" s="2">
        <v>1.2</v>
      </c>
      <c r="F6" s="2">
        <v>1.18</v>
      </c>
      <c r="G6" s="15">
        <v>1.1599999999999999</v>
      </c>
      <c r="H6" s="2">
        <v>1.34</v>
      </c>
      <c r="I6" s="2">
        <v>1.32</v>
      </c>
      <c r="J6" s="2">
        <v>1.26</v>
      </c>
      <c r="K6" s="2">
        <v>1.22</v>
      </c>
      <c r="L6" s="15">
        <v>1.18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1.91</v>
      </c>
      <c r="D7" s="2">
        <v>1.84</v>
      </c>
      <c r="E7" s="2">
        <v>1.81</v>
      </c>
      <c r="F7" s="2">
        <v>1.78</v>
      </c>
      <c r="G7" s="15">
        <v>1.74</v>
      </c>
      <c r="H7" s="2">
        <v>2.02</v>
      </c>
      <c r="I7" s="2">
        <v>1.99</v>
      </c>
      <c r="J7" s="2">
        <v>1.89</v>
      </c>
      <c r="K7" s="2">
        <v>1.83</v>
      </c>
      <c r="L7" s="15">
        <v>1.77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0.1003</v>
      </c>
      <c r="D9" s="37">
        <v>9.1899999999999996E-2</v>
      </c>
      <c r="E9" s="37">
        <v>8.72E-2</v>
      </c>
      <c r="F9" s="37">
        <v>8.3500000000000005E-2</v>
      </c>
      <c r="G9" s="46">
        <v>7.9200000000000007E-2</v>
      </c>
      <c r="H9" s="45">
        <v>9.6000000000000002E-2</v>
      </c>
      <c r="I9" s="37">
        <v>9.2100000000000001E-2</v>
      </c>
      <c r="J9" s="37">
        <v>8.09E-2</v>
      </c>
      <c r="K9" s="37">
        <v>7.3700000000000002E-2</v>
      </c>
      <c r="L9" s="46">
        <v>6.54E-2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6.83E-2</v>
      </c>
      <c r="D10" s="37">
        <v>6.1100000000000002E-2</v>
      </c>
      <c r="E10" s="37">
        <v>5.7200000000000001E-2</v>
      </c>
      <c r="F10" s="37">
        <v>5.4300000000000001E-2</v>
      </c>
      <c r="G10" s="46">
        <v>5.0599999999999999E-2</v>
      </c>
      <c r="H10" s="45">
        <v>6.3E-2</v>
      </c>
      <c r="I10" s="37">
        <v>5.96E-2</v>
      </c>
      <c r="J10" s="37">
        <v>4.9700000000000001E-2</v>
      </c>
      <c r="K10" s="37">
        <v>4.36E-2</v>
      </c>
      <c r="L10" s="46">
        <v>3.6299999999999999E-2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0.62590000000000001</v>
      </c>
      <c r="D12" s="4">
        <v>0.64949999999999997</v>
      </c>
      <c r="E12" s="4">
        <v>0.66810000000000003</v>
      </c>
      <c r="F12" s="4">
        <v>0.68369999999999997</v>
      </c>
      <c r="G12" s="20">
        <v>0.69920000000000004</v>
      </c>
      <c r="H12" s="19">
        <v>0.60709999999999997</v>
      </c>
      <c r="I12" s="4">
        <v>0.61580000000000001</v>
      </c>
      <c r="J12" s="4">
        <v>0.64170000000000005</v>
      </c>
      <c r="K12" s="4">
        <v>0.66390000000000005</v>
      </c>
      <c r="L12" s="20">
        <v>0.68720000000000003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</v>
      </c>
      <c r="D14" s="2">
        <v>0.45</v>
      </c>
      <c r="E14" s="2">
        <v>0.5</v>
      </c>
      <c r="F14" s="2">
        <v>0.54</v>
      </c>
      <c r="G14" s="15">
        <v>0.53</v>
      </c>
      <c r="H14" s="14">
        <v>0.74</v>
      </c>
      <c r="I14" s="2">
        <v>0.68</v>
      </c>
      <c r="J14" s="2">
        <v>0.38</v>
      </c>
      <c r="K14" s="2">
        <v>0.39</v>
      </c>
      <c r="L14" s="15">
        <v>0.34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6.78</v>
      </c>
      <c r="D16" s="2">
        <v>7.29</v>
      </c>
      <c r="E16" s="2">
        <v>7.64</v>
      </c>
      <c r="F16" s="2">
        <v>7.92</v>
      </c>
      <c r="G16" s="15">
        <v>8.27</v>
      </c>
      <c r="H16" s="14">
        <v>6.73</v>
      </c>
      <c r="I16" s="2">
        <v>7.43</v>
      </c>
      <c r="J16" s="2">
        <v>8.1</v>
      </c>
      <c r="K16" s="2">
        <v>8.7100000000000009</v>
      </c>
      <c r="L16" s="15">
        <v>9.49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</v>
      </c>
      <c r="D17" s="2">
        <v>3.93</v>
      </c>
      <c r="E17" s="2">
        <v>3.8</v>
      </c>
      <c r="F17" s="2">
        <v>3.67</v>
      </c>
      <c r="G17" s="15">
        <v>3.56</v>
      </c>
      <c r="H17" s="14">
        <v>4.3600000000000003</v>
      </c>
      <c r="I17" s="2">
        <v>4.6399999999999997</v>
      </c>
      <c r="J17" s="2">
        <v>4.5199999999999996</v>
      </c>
      <c r="K17" s="2">
        <v>4.41</v>
      </c>
      <c r="L17" s="15">
        <v>4.32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9.2299999999999993E-2</v>
      </c>
      <c r="D18" s="43">
        <v>8.9099999999999999E-2</v>
      </c>
      <c r="E18" s="43">
        <v>8.7400000000000005E-2</v>
      </c>
      <c r="F18" s="43">
        <v>8.6300000000000002E-2</v>
      </c>
      <c r="G18" s="44">
        <v>8.4500000000000006E-2</v>
      </c>
      <c r="H18" s="42">
        <v>9.0200000000000002E-2</v>
      </c>
      <c r="I18" s="43">
        <v>8.2900000000000001E-2</v>
      </c>
      <c r="J18" s="43">
        <v>7.9200000000000007E-2</v>
      </c>
      <c r="K18" s="43">
        <v>7.6200000000000004E-2</v>
      </c>
      <c r="L18" s="44">
        <v>7.2400000000000006E-2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8.43E-2</v>
      </c>
      <c r="D19" s="43">
        <v>8.4199999999999997E-2</v>
      </c>
      <c r="E19" s="43">
        <v>8.4199999999999997E-2</v>
      </c>
      <c r="F19" s="43">
        <v>8.5000000000000006E-2</v>
      </c>
      <c r="G19" s="44">
        <v>8.0199999999999994E-2</v>
      </c>
      <c r="H19" s="42">
        <v>7.7399999999999997E-2</v>
      </c>
      <c r="I19" s="43">
        <v>6.0400000000000002E-2</v>
      </c>
      <c r="J19" s="43">
        <v>5.2600000000000001E-2</v>
      </c>
      <c r="K19" s="43">
        <v>4.7399999999999998E-2</v>
      </c>
      <c r="L19" s="44">
        <v>3.8100000000000002E-2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1.58</v>
      </c>
      <c r="D20" s="2">
        <v>1.48</v>
      </c>
      <c r="E20" s="2">
        <v>1.4</v>
      </c>
      <c r="F20" s="2">
        <v>1.34</v>
      </c>
      <c r="G20" s="15">
        <v>1.21</v>
      </c>
      <c r="H20" s="14">
        <v>1.52</v>
      </c>
      <c r="I20" s="2">
        <v>1.1599999999999999</v>
      </c>
      <c r="J20" s="2">
        <v>0.94</v>
      </c>
      <c r="K20" s="2">
        <v>0.8</v>
      </c>
      <c r="L20" s="15">
        <v>0.6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5.3499999999999999E-2</v>
      </c>
      <c r="D21" s="26">
        <v>5.7099999999999998E-2</v>
      </c>
      <c r="E21" s="26">
        <v>6.0299999999999999E-2</v>
      </c>
      <c r="F21" s="26">
        <v>6.3200000000000006E-2</v>
      </c>
      <c r="G21" s="27">
        <v>6.6500000000000004E-2</v>
      </c>
      <c r="H21" s="25">
        <v>5.0900000000000001E-2</v>
      </c>
      <c r="I21" s="26">
        <v>5.21E-2</v>
      </c>
      <c r="J21" s="26">
        <v>5.5800000000000002E-2</v>
      </c>
      <c r="K21" s="26">
        <v>5.9499999999999997E-2</v>
      </c>
      <c r="L21" s="27">
        <v>6.3899999999999998E-2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AG21"/>
  <sheetViews>
    <sheetView showGridLines="0" topLeftCell="S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3.58</v>
      </c>
      <c r="D4" s="2">
        <v>3.41</v>
      </c>
      <c r="E4" s="2">
        <v>3.3</v>
      </c>
      <c r="F4" s="2">
        <v>3.21</v>
      </c>
      <c r="G4" s="15">
        <v>3.1</v>
      </c>
      <c r="H4" s="2">
        <v>3.51</v>
      </c>
      <c r="I4" s="2">
        <v>3.42</v>
      </c>
      <c r="J4" s="2">
        <v>3.19</v>
      </c>
      <c r="K4" s="2">
        <v>2.98</v>
      </c>
      <c r="L4" s="15">
        <v>2.76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4.08</v>
      </c>
      <c r="D5" s="2">
        <v>3.9</v>
      </c>
      <c r="E5" s="2">
        <v>3.78</v>
      </c>
      <c r="F5" s="2">
        <v>3.68</v>
      </c>
      <c r="G5" s="15">
        <v>3.56</v>
      </c>
      <c r="H5" s="2">
        <v>4.03</v>
      </c>
      <c r="I5" s="2">
        <v>3.92</v>
      </c>
      <c r="J5" s="2">
        <v>3.66</v>
      </c>
      <c r="K5" s="2">
        <v>3.43</v>
      </c>
      <c r="L5" s="15">
        <v>3.17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1.28</v>
      </c>
      <c r="D6" s="2">
        <v>1.22</v>
      </c>
      <c r="E6" s="2">
        <v>1.2</v>
      </c>
      <c r="F6" s="2">
        <v>1.18</v>
      </c>
      <c r="G6" s="15">
        <v>1.1599999999999999</v>
      </c>
      <c r="H6" s="2">
        <v>1.34</v>
      </c>
      <c r="I6" s="2">
        <v>1.32</v>
      </c>
      <c r="J6" s="2">
        <v>1.26</v>
      </c>
      <c r="K6" s="2">
        <v>1.22</v>
      </c>
      <c r="L6" s="15">
        <v>1.18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1.91</v>
      </c>
      <c r="D7" s="2">
        <v>1.84</v>
      </c>
      <c r="E7" s="2">
        <v>1.81</v>
      </c>
      <c r="F7" s="2">
        <v>1.78</v>
      </c>
      <c r="G7" s="15">
        <v>1.74</v>
      </c>
      <c r="H7" s="2">
        <v>2.02</v>
      </c>
      <c r="I7" s="2">
        <v>1.99</v>
      </c>
      <c r="J7" s="2">
        <v>1.89</v>
      </c>
      <c r="K7" s="2">
        <v>1.83</v>
      </c>
      <c r="L7" s="15">
        <v>1.77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0.1003</v>
      </c>
      <c r="D9" s="37">
        <v>9.1899999999999996E-2</v>
      </c>
      <c r="E9" s="37">
        <v>8.72E-2</v>
      </c>
      <c r="F9" s="37">
        <v>8.3500000000000005E-2</v>
      </c>
      <c r="G9" s="46">
        <v>7.9200000000000007E-2</v>
      </c>
      <c r="H9" s="45">
        <v>9.6000000000000002E-2</v>
      </c>
      <c r="I9" s="37">
        <v>9.2100000000000001E-2</v>
      </c>
      <c r="J9" s="37">
        <v>8.09E-2</v>
      </c>
      <c r="K9" s="37">
        <v>7.3700000000000002E-2</v>
      </c>
      <c r="L9" s="46">
        <v>6.54E-2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6.83E-2</v>
      </c>
      <c r="D10" s="37">
        <v>6.1100000000000002E-2</v>
      </c>
      <c r="E10" s="37">
        <v>5.7200000000000001E-2</v>
      </c>
      <c r="F10" s="37">
        <v>5.4300000000000001E-2</v>
      </c>
      <c r="G10" s="46">
        <v>5.0599999999999999E-2</v>
      </c>
      <c r="H10" s="45">
        <v>6.3E-2</v>
      </c>
      <c r="I10" s="37">
        <v>5.96E-2</v>
      </c>
      <c r="J10" s="37">
        <v>4.9700000000000001E-2</v>
      </c>
      <c r="K10" s="37">
        <v>4.36E-2</v>
      </c>
      <c r="L10" s="46">
        <v>3.6299999999999999E-2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0.62590000000000001</v>
      </c>
      <c r="D12" s="4">
        <v>0.64949999999999997</v>
      </c>
      <c r="E12" s="4">
        <v>0.66810000000000003</v>
      </c>
      <c r="F12" s="4">
        <v>0.68369999999999997</v>
      </c>
      <c r="G12" s="20">
        <v>0.69920000000000004</v>
      </c>
      <c r="H12" s="19">
        <v>0.60709999999999997</v>
      </c>
      <c r="I12" s="4">
        <v>0.61580000000000001</v>
      </c>
      <c r="J12" s="4">
        <v>0.64170000000000005</v>
      </c>
      <c r="K12" s="4">
        <v>0.66390000000000005</v>
      </c>
      <c r="L12" s="20">
        <v>0.68720000000000003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</v>
      </c>
      <c r="D14" s="2">
        <v>0.45</v>
      </c>
      <c r="E14" s="2">
        <v>0.5</v>
      </c>
      <c r="F14" s="2">
        <v>0.54</v>
      </c>
      <c r="G14" s="15">
        <v>0.53</v>
      </c>
      <c r="H14" s="14">
        <v>0.74</v>
      </c>
      <c r="I14" s="2">
        <v>0.68</v>
      </c>
      <c r="J14" s="2">
        <v>0.38</v>
      </c>
      <c r="K14" s="2">
        <v>0.39</v>
      </c>
      <c r="L14" s="15">
        <v>0.34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6.78</v>
      </c>
      <c r="D16" s="2">
        <v>7.29</v>
      </c>
      <c r="E16" s="2">
        <v>7.64</v>
      </c>
      <c r="F16" s="2">
        <v>7.92</v>
      </c>
      <c r="G16" s="15">
        <v>8.27</v>
      </c>
      <c r="H16" s="14">
        <v>6.73</v>
      </c>
      <c r="I16" s="2">
        <v>7.43</v>
      </c>
      <c r="J16" s="2">
        <v>8.1</v>
      </c>
      <c r="K16" s="2">
        <v>8.7100000000000009</v>
      </c>
      <c r="L16" s="15">
        <v>9.49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</v>
      </c>
      <c r="D17" s="2">
        <v>3.93</v>
      </c>
      <c r="E17" s="2">
        <v>3.8</v>
      </c>
      <c r="F17" s="2">
        <v>3.67</v>
      </c>
      <c r="G17" s="15">
        <v>3.56</v>
      </c>
      <c r="H17" s="14">
        <v>4.3600000000000003</v>
      </c>
      <c r="I17" s="2">
        <v>4.6399999999999997</v>
      </c>
      <c r="J17" s="2">
        <v>4.5199999999999996</v>
      </c>
      <c r="K17" s="2">
        <v>4.41</v>
      </c>
      <c r="L17" s="15">
        <v>4.32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9.2299999999999993E-2</v>
      </c>
      <c r="D18" s="43">
        <v>8.9099999999999999E-2</v>
      </c>
      <c r="E18" s="43">
        <v>8.7400000000000005E-2</v>
      </c>
      <c r="F18" s="43">
        <v>8.6300000000000002E-2</v>
      </c>
      <c r="G18" s="44">
        <v>8.4500000000000006E-2</v>
      </c>
      <c r="H18" s="42">
        <v>9.0200000000000002E-2</v>
      </c>
      <c r="I18" s="43">
        <v>8.2900000000000001E-2</v>
      </c>
      <c r="J18" s="43">
        <v>7.9200000000000007E-2</v>
      </c>
      <c r="K18" s="43">
        <v>7.6200000000000004E-2</v>
      </c>
      <c r="L18" s="44">
        <v>7.2400000000000006E-2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8.43E-2</v>
      </c>
      <c r="D19" s="43">
        <v>8.4199999999999997E-2</v>
      </c>
      <c r="E19" s="43">
        <v>8.4199999999999997E-2</v>
      </c>
      <c r="F19" s="43">
        <v>8.5000000000000006E-2</v>
      </c>
      <c r="G19" s="44">
        <v>8.0199999999999994E-2</v>
      </c>
      <c r="H19" s="42">
        <v>7.7399999999999997E-2</v>
      </c>
      <c r="I19" s="43">
        <v>6.0400000000000002E-2</v>
      </c>
      <c r="J19" s="43">
        <v>5.2600000000000001E-2</v>
      </c>
      <c r="K19" s="43">
        <v>4.7399999999999998E-2</v>
      </c>
      <c r="L19" s="44">
        <v>3.8100000000000002E-2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1.58</v>
      </c>
      <c r="D20" s="2">
        <v>1.48</v>
      </c>
      <c r="E20" s="2">
        <v>1.4</v>
      </c>
      <c r="F20" s="2">
        <v>1.34</v>
      </c>
      <c r="G20" s="15">
        <v>1.21</v>
      </c>
      <c r="H20" s="14">
        <v>1.52</v>
      </c>
      <c r="I20" s="2">
        <v>1.1599999999999999</v>
      </c>
      <c r="J20" s="2">
        <v>0.94</v>
      </c>
      <c r="K20" s="2">
        <v>0.8</v>
      </c>
      <c r="L20" s="15">
        <v>0.6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5.3499999999999999E-2</v>
      </c>
      <c r="D21" s="26">
        <v>5.7099999999999998E-2</v>
      </c>
      <c r="E21" s="26">
        <v>6.0299999999999999E-2</v>
      </c>
      <c r="F21" s="26">
        <v>6.3200000000000006E-2</v>
      </c>
      <c r="G21" s="27">
        <v>6.6500000000000004E-2</v>
      </c>
      <c r="H21" s="25">
        <v>5.0900000000000001E-2</v>
      </c>
      <c r="I21" s="26">
        <v>5.21E-2</v>
      </c>
      <c r="J21" s="26">
        <v>5.5800000000000002E-2</v>
      </c>
      <c r="K21" s="26">
        <v>5.9499999999999997E-2</v>
      </c>
      <c r="L21" s="27">
        <v>6.3899999999999998E-2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G21"/>
  <sheetViews>
    <sheetView showGridLines="0" topLeftCell="J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4.03</v>
      </c>
      <c r="D4" s="2">
        <v>3.96</v>
      </c>
      <c r="E4" s="2">
        <v>3.92</v>
      </c>
      <c r="F4" s="2">
        <v>3.89</v>
      </c>
      <c r="G4" s="15">
        <v>3.86</v>
      </c>
      <c r="H4" s="2">
        <v>3.58</v>
      </c>
      <c r="I4" s="2">
        <v>3.52</v>
      </c>
      <c r="J4" s="2">
        <v>3.35</v>
      </c>
      <c r="K4" s="2">
        <v>3.16</v>
      </c>
      <c r="L4" s="15">
        <v>2.96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4.59</v>
      </c>
      <c r="D5" s="2">
        <v>4.5199999999999996</v>
      </c>
      <c r="E5" s="2">
        <v>4.49</v>
      </c>
      <c r="F5" s="2">
        <v>4.47</v>
      </c>
      <c r="G5" s="15">
        <v>4.43</v>
      </c>
      <c r="H5" s="2">
        <v>4.1100000000000003</v>
      </c>
      <c r="I5" s="2">
        <v>4.04</v>
      </c>
      <c r="J5" s="2">
        <v>3.84</v>
      </c>
      <c r="K5" s="2">
        <v>3.63</v>
      </c>
      <c r="L5" s="15">
        <v>3.39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1.74</v>
      </c>
      <c r="D6" s="2">
        <v>1.73</v>
      </c>
      <c r="E6" s="2">
        <v>1.73</v>
      </c>
      <c r="F6" s="2">
        <v>1.73</v>
      </c>
      <c r="G6" s="15">
        <v>1.73</v>
      </c>
      <c r="H6" s="2">
        <v>1.39</v>
      </c>
      <c r="I6" s="2">
        <v>1.38</v>
      </c>
      <c r="J6" s="2">
        <v>1.36</v>
      </c>
      <c r="K6" s="2">
        <v>1.32</v>
      </c>
      <c r="L6" s="15">
        <v>1.29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2.33</v>
      </c>
      <c r="D7" s="2">
        <v>2.31</v>
      </c>
      <c r="E7" s="2">
        <v>2.3199999999999998</v>
      </c>
      <c r="F7" s="2">
        <v>2.3199999999999998</v>
      </c>
      <c r="G7" s="15">
        <v>2.33</v>
      </c>
      <c r="H7" s="2">
        <v>2.06</v>
      </c>
      <c r="I7" s="2">
        <v>2.0499999999999998</v>
      </c>
      <c r="J7" s="2">
        <v>2</v>
      </c>
      <c r="K7" s="2">
        <v>1.95</v>
      </c>
      <c r="L7" s="15">
        <v>1.9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0.1193</v>
      </c>
      <c r="D9" s="37">
        <v>0.11409999999999999</v>
      </c>
      <c r="E9" s="37">
        <v>0.112</v>
      </c>
      <c r="F9" s="37">
        <v>0.1109</v>
      </c>
      <c r="G9" s="46">
        <v>0.1089</v>
      </c>
      <c r="H9" s="45">
        <v>9.9099999999999994E-2</v>
      </c>
      <c r="I9" s="37">
        <v>9.64E-2</v>
      </c>
      <c r="J9" s="37">
        <v>8.7099999999999997E-2</v>
      </c>
      <c r="K9" s="37">
        <v>8.0600000000000005E-2</v>
      </c>
      <c r="L9" s="46">
        <v>7.2800000000000004E-2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8.6499999999999994E-2</v>
      </c>
      <c r="D10" s="37">
        <v>8.1699999999999995E-2</v>
      </c>
      <c r="E10" s="37">
        <v>7.9799999999999996E-2</v>
      </c>
      <c r="F10" s="37">
        <v>7.8700000000000006E-2</v>
      </c>
      <c r="G10" s="46">
        <v>7.6700000000000004E-2</v>
      </c>
      <c r="H10" s="45">
        <v>6.59E-2</v>
      </c>
      <c r="I10" s="37">
        <v>6.3399999999999998E-2</v>
      </c>
      <c r="J10" s="37">
        <v>5.5100000000000003E-2</v>
      </c>
      <c r="K10" s="37">
        <v>4.9299999999999997E-2</v>
      </c>
      <c r="L10" s="46">
        <v>4.2299999999999997E-2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0.60950000000000004</v>
      </c>
      <c r="D12" s="4">
        <v>0.61660000000000004</v>
      </c>
      <c r="E12" s="4">
        <v>0.61980000000000002</v>
      </c>
      <c r="F12" s="4">
        <v>0.62029999999999996</v>
      </c>
      <c r="G12" s="20">
        <v>0.62080000000000002</v>
      </c>
      <c r="H12" s="19">
        <v>0.60209999999999997</v>
      </c>
      <c r="I12" s="4">
        <v>0.60560000000000003</v>
      </c>
      <c r="J12" s="4">
        <v>0.62370000000000003</v>
      </c>
      <c r="K12" s="4">
        <v>0.63900000000000001</v>
      </c>
      <c r="L12" s="20">
        <v>0.65569999999999995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0.66</v>
      </c>
      <c r="D14" s="2">
        <v>0.62</v>
      </c>
      <c r="E14" s="2">
        <v>0.69</v>
      </c>
      <c r="F14" s="2">
        <v>0.75</v>
      </c>
      <c r="G14" s="15">
        <v>0.75</v>
      </c>
      <c r="H14" s="14">
        <v>0.83</v>
      </c>
      <c r="I14" s="2">
        <v>0.77</v>
      </c>
      <c r="J14" s="2">
        <v>0.44</v>
      </c>
      <c r="K14" s="2">
        <v>0.45</v>
      </c>
      <c r="L14" s="15">
        <v>0.4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5.86</v>
      </c>
      <c r="D16" s="2">
        <v>6.09</v>
      </c>
      <c r="E16" s="2">
        <v>6.23</v>
      </c>
      <c r="F16" s="2">
        <v>6.3</v>
      </c>
      <c r="G16" s="15">
        <v>6.41</v>
      </c>
      <c r="H16" s="14">
        <v>6.88</v>
      </c>
      <c r="I16" s="2">
        <v>7.13</v>
      </c>
      <c r="J16" s="2">
        <v>7.62</v>
      </c>
      <c r="K16" s="2">
        <v>8.11</v>
      </c>
      <c r="L16" s="15">
        <v>8.74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3.75</v>
      </c>
      <c r="D17" s="2">
        <v>3.79</v>
      </c>
      <c r="E17" s="2">
        <v>3.82</v>
      </c>
      <c r="F17" s="2">
        <v>3.86</v>
      </c>
      <c r="G17" s="15">
        <v>3.91</v>
      </c>
      <c r="H17" s="14">
        <v>4.55</v>
      </c>
      <c r="I17" s="2">
        <v>4.6399999999999997</v>
      </c>
      <c r="J17" s="2">
        <v>4.5999999999999996</v>
      </c>
      <c r="K17" s="2">
        <v>4.58</v>
      </c>
      <c r="L17" s="15">
        <v>4.59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0.1041</v>
      </c>
      <c r="D18" s="43">
        <v>0.1012</v>
      </c>
      <c r="E18" s="43">
        <v>9.9500000000000005E-2</v>
      </c>
      <c r="F18" s="43">
        <v>9.8500000000000004E-2</v>
      </c>
      <c r="G18" s="44">
        <v>9.69E-2</v>
      </c>
      <c r="H18" s="42">
        <v>8.7499999999999994E-2</v>
      </c>
      <c r="I18" s="43">
        <v>8.5000000000000006E-2</v>
      </c>
      <c r="J18" s="43">
        <v>8.1900000000000001E-2</v>
      </c>
      <c r="K18" s="43">
        <v>7.8799999999999995E-2</v>
      </c>
      <c r="L18" s="44">
        <v>7.4999999999999997E-2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0.106</v>
      </c>
      <c r="D19" s="43">
        <v>0.10489999999999999</v>
      </c>
      <c r="E19" s="43">
        <v>0.10340000000000001</v>
      </c>
      <c r="F19" s="43">
        <v>0.1023</v>
      </c>
      <c r="G19" s="44">
        <v>9.7000000000000003E-2</v>
      </c>
      <c r="H19" s="42">
        <v>7.1400000000000005E-2</v>
      </c>
      <c r="I19" s="43">
        <v>6.4299999999999996E-2</v>
      </c>
      <c r="J19" s="43">
        <v>5.8000000000000003E-2</v>
      </c>
      <c r="K19" s="43">
        <v>5.2999999999999999E-2</v>
      </c>
      <c r="L19" s="44">
        <v>4.48E-2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2.0699999999999998</v>
      </c>
      <c r="D20" s="2">
        <v>2.0099999999999998</v>
      </c>
      <c r="E20" s="2">
        <v>1.97</v>
      </c>
      <c r="F20" s="2">
        <v>1.94</v>
      </c>
      <c r="G20" s="15">
        <v>1.84</v>
      </c>
      <c r="H20" s="14">
        <v>1.42</v>
      </c>
      <c r="I20" s="2">
        <v>1.27</v>
      </c>
      <c r="J20" s="2">
        <v>1.0900000000000001</v>
      </c>
      <c r="K20" s="2">
        <v>0.96</v>
      </c>
      <c r="L20" s="15">
        <v>0.77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5.1200000000000002E-2</v>
      </c>
      <c r="D21" s="26">
        <v>5.2200000000000003E-2</v>
      </c>
      <c r="E21" s="26">
        <v>5.2600000000000001E-2</v>
      </c>
      <c r="F21" s="26">
        <v>5.2699999999999997E-2</v>
      </c>
      <c r="G21" s="27">
        <v>5.2699999999999997E-2</v>
      </c>
      <c r="H21" s="25">
        <v>5.0299999999999997E-2</v>
      </c>
      <c r="I21" s="26">
        <v>5.0700000000000002E-2</v>
      </c>
      <c r="J21" s="26">
        <v>5.3100000000000001E-2</v>
      </c>
      <c r="K21" s="26">
        <v>5.5399999999999998E-2</v>
      </c>
      <c r="L21" s="27">
        <v>5.8099999999999999E-2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3.32</v>
      </c>
      <c r="D4" s="2">
        <v>3.16</v>
      </c>
      <c r="E4" s="2">
        <v>3.04</v>
      </c>
      <c r="F4" s="2">
        <v>2.95</v>
      </c>
      <c r="G4" s="15">
        <v>2.84</v>
      </c>
      <c r="H4" s="2">
        <v>3.58</v>
      </c>
      <c r="I4" s="2">
        <v>3.52</v>
      </c>
      <c r="J4" s="2">
        <v>3.35</v>
      </c>
      <c r="K4" s="2">
        <v>3.16</v>
      </c>
      <c r="L4" s="15">
        <v>2.96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3.78</v>
      </c>
      <c r="D5" s="2">
        <v>3.61</v>
      </c>
      <c r="E5" s="2">
        <v>3.49</v>
      </c>
      <c r="F5" s="2">
        <v>3.38</v>
      </c>
      <c r="G5" s="15">
        <v>3.26</v>
      </c>
      <c r="H5" s="2">
        <v>4.1100000000000003</v>
      </c>
      <c r="I5" s="2">
        <v>4.04</v>
      </c>
      <c r="J5" s="2">
        <v>3.84</v>
      </c>
      <c r="K5" s="2">
        <v>3.63</v>
      </c>
      <c r="L5" s="15">
        <v>3.39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0.97</v>
      </c>
      <c r="D6" s="2">
        <v>0.92</v>
      </c>
      <c r="E6" s="2">
        <v>0.9</v>
      </c>
      <c r="F6" s="2">
        <v>0.88</v>
      </c>
      <c r="G6" s="15">
        <v>0.86</v>
      </c>
      <c r="H6" s="2">
        <v>1.39</v>
      </c>
      <c r="I6" s="2">
        <v>1.38</v>
      </c>
      <c r="J6" s="2">
        <v>1.36</v>
      </c>
      <c r="K6" s="2">
        <v>1.32</v>
      </c>
      <c r="L6" s="15">
        <v>1.29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1.64</v>
      </c>
      <c r="D7" s="2">
        <v>1.58</v>
      </c>
      <c r="E7" s="2">
        <v>1.54</v>
      </c>
      <c r="F7" s="2">
        <v>1.51</v>
      </c>
      <c r="G7" s="15">
        <v>1.48</v>
      </c>
      <c r="H7" s="2">
        <v>2.06</v>
      </c>
      <c r="I7" s="2">
        <v>2.0499999999999998</v>
      </c>
      <c r="J7" s="2">
        <v>2</v>
      </c>
      <c r="K7" s="2">
        <v>1.95</v>
      </c>
      <c r="L7" s="15">
        <v>1.9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9.01E-2</v>
      </c>
      <c r="D9" s="37">
        <v>8.2299999999999998E-2</v>
      </c>
      <c r="E9" s="37">
        <v>7.7600000000000002E-2</v>
      </c>
      <c r="F9" s="37">
        <v>7.3800000000000004E-2</v>
      </c>
      <c r="G9" s="46">
        <v>6.9400000000000003E-2</v>
      </c>
      <c r="H9" s="45">
        <v>9.9099999999999994E-2</v>
      </c>
      <c r="I9" s="37">
        <v>9.64E-2</v>
      </c>
      <c r="J9" s="37">
        <v>8.7099999999999997E-2</v>
      </c>
      <c r="K9" s="37">
        <v>8.0600000000000005E-2</v>
      </c>
      <c r="L9" s="46">
        <v>7.2800000000000004E-2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5.8099999999999999E-2</v>
      </c>
      <c r="D10" s="37">
        <v>5.1499999999999997E-2</v>
      </c>
      <c r="E10" s="37">
        <v>4.7699999999999999E-2</v>
      </c>
      <c r="F10" s="37">
        <v>4.4600000000000001E-2</v>
      </c>
      <c r="G10" s="46">
        <v>4.1000000000000002E-2</v>
      </c>
      <c r="H10" s="45">
        <v>6.59E-2</v>
      </c>
      <c r="I10" s="37">
        <v>6.3399999999999998E-2</v>
      </c>
      <c r="J10" s="37">
        <v>5.5100000000000003E-2</v>
      </c>
      <c r="K10" s="37">
        <v>4.9299999999999997E-2</v>
      </c>
      <c r="L10" s="46">
        <v>4.2299999999999997E-2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0.62580000000000002</v>
      </c>
      <c r="D12" s="4">
        <v>0.64910000000000001</v>
      </c>
      <c r="E12" s="4">
        <v>0.66859999999999997</v>
      </c>
      <c r="F12" s="4">
        <v>0.68579999999999997</v>
      </c>
      <c r="G12" s="20">
        <v>0.70309999999999995</v>
      </c>
      <c r="H12" s="19">
        <v>0.60209999999999997</v>
      </c>
      <c r="I12" s="4">
        <v>0.60560000000000003</v>
      </c>
      <c r="J12" s="4">
        <v>0.62370000000000003</v>
      </c>
      <c r="K12" s="4">
        <v>0.63900000000000001</v>
      </c>
      <c r="L12" s="20">
        <v>0.65569999999999995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0.47</v>
      </c>
      <c r="D14" s="2">
        <v>0.42</v>
      </c>
      <c r="E14" s="2">
        <v>0.46</v>
      </c>
      <c r="F14" s="2">
        <v>0.49</v>
      </c>
      <c r="G14" s="15">
        <v>0.48</v>
      </c>
      <c r="H14" s="14">
        <v>0.83</v>
      </c>
      <c r="I14" s="2">
        <v>0.77</v>
      </c>
      <c r="J14" s="2">
        <v>0.44</v>
      </c>
      <c r="K14" s="2">
        <v>0.45</v>
      </c>
      <c r="L14" s="15">
        <v>0.4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7.39</v>
      </c>
      <c r="D16" s="2">
        <v>7.95</v>
      </c>
      <c r="E16" s="2">
        <v>8.36</v>
      </c>
      <c r="F16" s="2">
        <v>8.7100000000000009</v>
      </c>
      <c r="G16" s="15">
        <v>9.1199999999999992</v>
      </c>
      <c r="H16" s="14">
        <v>6.52</v>
      </c>
      <c r="I16" s="2">
        <v>7.13</v>
      </c>
      <c r="J16" s="2">
        <v>7.62</v>
      </c>
      <c r="K16" s="2">
        <v>8.11</v>
      </c>
      <c r="L16" s="15">
        <v>8.74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4.42</v>
      </c>
      <c r="D17" s="2">
        <v>4.3</v>
      </c>
      <c r="E17" s="2">
        <v>4.1500000000000004</v>
      </c>
      <c r="F17" s="2">
        <v>3.99</v>
      </c>
      <c r="G17" s="15">
        <v>3.85</v>
      </c>
      <c r="H17" s="14">
        <v>4.3099999999999996</v>
      </c>
      <c r="I17" s="2">
        <v>4.6399999999999997</v>
      </c>
      <c r="J17" s="2">
        <v>4.5999999999999996</v>
      </c>
      <c r="K17" s="2">
        <v>4.58</v>
      </c>
      <c r="L17" s="15">
        <v>4.59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8.4699999999999998E-2</v>
      </c>
      <c r="D18" s="43">
        <v>8.1699999999999995E-2</v>
      </c>
      <c r="E18" s="43">
        <v>7.9899999999999999E-2</v>
      </c>
      <c r="F18" s="43">
        <v>7.8799999999999995E-2</v>
      </c>
      <c r="G18" s="44">
        <v>7.7100000000000002E-2</v>
      </c>
      <c r="H18" s="42">
        <v>9.2399999999999996E-2</v>
      </c>
      <c r="I18" s="43">
        <v>8.5000000000000006E-2</v>
      </c>
      <c r="J18" s="43">
        <v>8.1900000000000001E-2</v>
      </c>
      <c r="K18" s="43">
        <v>7.8799999999999995E-2</v>
      </c>
      <c r="L18" s="44">
        <v>7.4999999999999997E-2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6.7000000000000004E-2</v>
      </c>
      <c r="D19" s="43">
        <v>6.6299999999999998E-2</v>
      </c>
      <c r="E19" s="43">
        <v>6.5600000000000006E-2</v>
      </c>
      <c r="F19" s="43">
        <v>6.5699999999999995E-2</v>
      </c>
      <c r="G19" s="44">
        <v>6.0499999999999998E-2</v>
      </c>
      <c r="H19" s="42">
        <v>8.1600000000000006E-2</v>
      </c>
      <c r="I19" s="43">
        <v>6.4299999999999996E-2</v>
      </c>
      <c r="J19" s="43">
        <v>5.8000000000000003E-2</v>
      </c>
      <c r="K19" s="43">
        <v>5.2999999999999999E-2</v>
      </c>
      <c r="L19" s="44">
        <v>4.48E-2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1.25</v>
      </c>
      <c r="D20" s="2">
        <v>1.1599999999999999</v>
      </c>
      <c r="E20" s="2">
        <v>1.0900000000000001</v>
      </c>
      <c r="F20" s="2">
        <v>1.03</v>
      </c>
      <c r="G20" s="15">
        <v>0.9</v>
      </c>
      <c r="H20" s="14">
        <v>1.62</v>
      </c>
      <c r="I20" s="2">
        <v>1.27</v>
      </c>
      <c r="J20" s="2">
        <v>1.0900000000000001</v>
      </c>
      <c r="K20" s="2">
        <v>0.96</v>
      </c>
      <c r="L20" s="15">
        <v>0.77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5.3400000000000003E-2</v>
      </c>
      <c r="D21" s="26">
        <v>5.7000000000000002E-2</v>
      </c>
      <c r="E21" s="26">
        <v>6.0400000000000002E-2</v>
      </c>
      <c r="F21" s="26">
        <v>6.3600000000000004E-2</v>
      </c>
      <c r="G21" s="27">
        <v>6.7400000000000002E-2</v>
      </c>
      <c r="H21" s="25">
        <v>5.0299999999999997E-2</v>
      </c>
      <c r="I21" s="26">
        <v>5.0700000000000002E-2</v>
      </c>
      <c r="J21" s="26">
        <v>5.3100000000000001E-2</v>
      </c>
      <c r="K21" s="26">
        <v>5.5399999999999998E-2</v>
      </c>
      <c r="L21" s="27">
        <v>5.8099999999999999E-2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G21"/>
  <sheetViews>
    <sheetView showGridLines="0" topLeftCell="K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3.66</v>
      </c>
      <c r="D4" s="2">
        <v>3.52</v>
      </c>
      <c r="E4" s="2">
        <v>3.4</v>
      </c>
      <c r="F4" s="2">
        <v>3.29</v>
      </c>
      <c r="G4" s="15">
        <v>3.18</v>
      </c>
      <c r="H4" s="2">
        <v>3.51</v>
      </c>
      <c r="I4" s="2">
        <v>3.43</v>
      </c>
      <c r="J4" s="2">
        <v>3.25</v>
      </c>
      <c r="K4" s="2">
        <v>3.07</v>
      </c>
      <c r="L4" s="15">
        <v>2.88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4.17</v>
      </c>
      <c r="D5" s="2">
        <v>4.0199999999999996</v>
      </c>
      <c r="E5" s="2">
        <v>3.9</v>
      </c>
      <c r="F5" s="2">
        <v>3.78</v>
      </c>
      <c r="G5" s="15">
        <v>3.65</v>
      </c>
      <c r="H5" s="2">
        <v>4.0199999999999996</v>
      </c>
      <c r="I5" s="2">
        <v>3.94</v>
      </c>
      <c r="J5" s="2">
        <v>3.74</v>
      </c>
      <c r="K5" s="2">
        <v>3.53</v>
      </c>
      <c r="L5" s="15">
        <v>3.31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1.35</v>
      </c>
      <c r="D6" s="2">
        <v>1.31</v>
      </c>
      <c r="E6" s="2">
        <v>1.28</v>
      </c>
      <c r="F6" s="2">
        <v>1.26</v>
      </c>
      <c r="G6" s="15">
        <v>1.24</v>
      </c>
      <c r="H6" s="2">
        <v>1.39</v>
      </c>
      <c r="I6" s="2">
        <v>1.38</v>
      </c>
      <c r="J6" s="2">
        <v>1.35</v>
      </c>
      <c r="K6" s="2">
        <v>1.31</v>
      </c>
      <c r="L6" s="15">
        <v>1.28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1.92</v>
      </c>
      <c r="E7" s="2">
        <v>1.89</v>
      </c>
      <c r="F7" s="2">
        <v>1.86</v>
      </c>
      <c r="G7" s="15">
        <v>1.83</v>
      </c>
      <c r="H7" s="2">
        <v>2.06</v>
      </c>
      <c r="I7" s="2">
        <v>2.04</v>
      </c>
      <c r="J7" s="2">
        <v>1.99</v>
      </c>
      <c r="K7" s="2">
        <v>1.93</v>
      </c>
      <c r="L7" s="15">
        <v>1.89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0.1036</v>
      </c>
      <c r="D9" s="37">
        <v>9.5899999999999999E-2</v>
      </c>
      <c r="E9" s="37">
        <v>9.0800000000000006E-2</v>
      </c>
      <c r="F9" s="37">
        <v>8.6400000000000005E-2</v>
      </c>
      <c r="G9" s="46">
        <v>8.1600000000000006E-2</v>
      </c>
      <c r="H9" s="45">
        <v>9.5799999999999996E-2</v>
      </c>
      <c r="I9" s="37">
        <v>9.2600000000000002E-2</v>
      </c>
      <c r="J9" s="37">
        <v>8.3599999999999994E-2</v>
      </c>
      <c r="K9" s="37">
        <v>7.7299999999999994E-2</v>
      </c>
      <c r="L9" s="46">
        <v>7.0000000000000007E-2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7.1400000000000005E-2</v>
      </c>
      <c r="D10" s="37">
        <v>6.4500000000000002E-2</v>
      </c>
      <c r="E10" s="37">
        <v>6.0199999999999997E-2</v>
      </c>
      <c r="F10" s="37">
        <v>5.6399999999999999E-2</v>
      </c>
      <c r="G10" s="46">
        <v>5.2299999999999999E-2</v>
      </c>
      <c r="H10" s="45">
        <v>6.2600000000000003E-2</v>
      </c>
      <c r="I10" s="37">
        <v>5.9799999999999999E-2</v>
      </c>
      <c r="J10" s="37">
        <v>5.1700000000000003E-2</v>
      </c>
      <c r="K10" s="37">
        <v>4.6199999999999998E-2</v>
      </c>
      <c r="L10" s="46">
        <v>3.9800000000000002E-2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0.61960000000000004</v>
      </c>
      <c r="D12" s="4">
        <v>0.63759999999999994</v>
      </c>
      <c r="E12" s="4">
        <v>0.6532</v>
      </c>
      <c r="F12" s="4">
        <v>0.6673</v>
      </c>
      <c r="G12" s="20">
        <v>0.68110000000000004</v>
      </c>
      <c r="H12" s="19">
        <v>0.60370000000000001</v>
      </c>
      <c r="I12" s="4">
        <v>0.60909999999999997</v>
      </c>
      <c r="J12" s="4">
        <v>0.62809999999999999</v>
      </c>
      <c r="K12" s="4">
        <v>0.64410000000000001</v>
      </c>
      <c r="L12" s="20">
        <v>0.66059999999999997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0.53</v>
      </c>
      <c r="D14" s="2">
        <v>0.48</v>
      </c>
      <c r="E14" s="2">
        <v>0.49</v>
      </c>
      <c r="F14" s="2">
        <v>0.5</v>
      </c>
      <c r="G14" s="15">
        <v>0.49</v>
      </c>
      <c r="H14" s="14">
        <v>0.76</v>
      </c>
      <c r="I14" s="2">
        <v>0.7</v>
      </c>
      <c r="J14" s="2">
        <v>0.41</v>
      </c>
      <c r="K14" s="2">
        <v>0.43</v>
      </c>
      <c r="L14" s="15">
        <v>0.39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6.59</v>
      </c>
      <c r="D16" s="2">
        <v>7.03</v>
      </c>
      <c r="E16" s="2">
        <v>7.38</v>
      </c>
      <c r="F16" s="2">
        <v>7.69</v>
      </c>
      <c r="G16" s="15">
        <v>8.06</v>
      </c>
      <c r="H16" s="14">
        <v>6.81</v>
      </c>
      <c r="I16" s="2">
        <v>7.38</v>
      </c>
      <c r="J16" s="2">
        <v>7.89</v>
      </c>
      <c r="K16" s="2">
        <v>8.4</v>
      </c>
      <c r="L16" s="15">
        <v>9.02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4.04</v>
      </c>
      <c r="D17" s="2">
        <v>3.99</v>
      </c>
      <c r="E17" s="2">
        <v>3.92</v>
      </c>
      <c r="F17" s="2">
        <v>3.84</v>
      </c>
      <c r="G17" s="15">
        <v>3.77</v>
      </c>
      <c r="H17" s="14">
        <v>4.47</v>
      </c>
      <c r="I17" s="2">
        <v>4.74</v>
      </c>
      <c r="J17" s="2">
        <v>4.67</v>
      </c>
      <c r="K17" s="2">
        <v>4.6399999999999997</v>
      </c>
      <c r="L17" s="15">
        <v>4.63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9.4100000000000003E-2</v>
      </c>
      <c r="D18" s="43">
        <v>9.0700000000000003E-2</v>
      </c>
      <c r="E18" s="43">
        <v>8.8499999999999995E-2</v>
      </c>
      <c r="F18" s="43">
        <v>8.6699999999999999E-2</v>
      </c>
      <c r="G18" s="44">
        <v>8.4500000000000006E-2</v>
      </c>
      <c r="H18" s="42">
        <v>8.8599999999999998E-2</v>
      </c>
      <c r="I18" s="43">
        <v>8.2500000000000004E-2</v>
      </c>
      <c r="J18" s="43">
        <v>7.9600000000000004E-2</v>
      </c>
      <c r="K18" s="43">
        <v>7.6700000000000004E-2</v>
      </c>
      <c r="L18" s="44">
        <v>7.3200000000000001E-2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8.6900000000000005E-2</v>
      </c>
      <c r="D19" s="43">
        <v>8.6599999999999996E-2</v>
      </c>
      <c r="E19" s="43">
        <v>8.6099999999999996E-2</v>
      </c>
      <c r="F19" s="43">
        <v>8.6499999999999994E-2</v>
      </c>
      <c r="G19" s="44">
        <v>8.2400000000000001E-2</v>
      </c>
      <c r="H19" s="42">
        <v>7.8899999999999998E-2</v>
      </c>
      <c r="I19" s="43">
        <v>6.4799999999999996E-2</v>
      </c>
      <c r="J19" s="43">
        <v>5.8999999999999997E-2</v>
      </c>
      <c r="K19" s="43">
        <v>5.45E-2</v>
      </c>
      <c r="L19" s="44">
        <v>4.7E-2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1.65</v>
      </c>
      <c r="D20" s="2">
        <v>1.57</v>
      </c>
      <c r="E20" s="2">
        <v>1.49</v>
      </c>
      <c r="F20" s="2">
        <v>1.44</v>
      </c>
      <c r="G20" s="15">
        <v>1.31</v>
      </c>
      <c r="H20" s="14">
        <v>1.56</v>
      </c>
      <c r="I20" s="2">
        <v>1.27</v>
      </c>
      <c r="J20" s="2">
        <v>1.1000000000000001</v>
      </c>
      <c r="K20" s="2">
        <v>0.97</v>
      </c>
      <c r="L20" s="15">
        <v>0.8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5.2600000000000001E-2</v>
      </c>
      <c r="D21" s="26">
        <v>5.5199999999999999E-2</v>
      </c>
      <c r="E21" s="26">
        <v>5.7700000000000001E-2</v>
      </c>
      <c r="F21" s="26">
        <v>6.0100000000000001E-2</v>
      </c>
      <c r="G21" s="27">
        <v>6.2700000000000006E-2</v>
      </c>
      <c r="H21" s="25">
        <v>5.0500000000000003E-2</v>
      </c>
      <c r="I21" s="26">
        <v>5.1200000000000002E-2</v>
      </c>
      <c r="J21" s="26">
        <v>5.3800000000000001E-2</v>
      </c>
      <c r="K21" s="26">
        <v>5.62E-2</v>
      </c>
      <c r="L21" s="27">
        <v>5.8900000000000001E-2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G21"/>
  <sheetViews>
    <sheetView showGridLines="0" topLeftCell="F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3.66</v>
      </c>
      <c r="D4" s="2">
        <v>3.51</v>
      </c>
      <c r="E4" s="2">
        <v>3.35</v>
      </c>
      <c r="F4" s="2">
        <v>3.18</v>
      </c>
      <c r="G4" s="15">
        <v>3</v>
      </c>
      <c r="H4" s="2">
        <v>3.36</v>
      </c>
      <c r="I4" s="2">
        <v>3.23</v>
      </c>
      <c r="J4" s="2">
        <v>3.06</v>
      </c>
      <c r="K4" s="2">
        <v>2.91</v>
      </c>
      <c r="L4" s="15">
        <v>2.75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4.17</v>
      </c>
      <c r="D5" s="2">
        <v>4.01</v>
      </c>
      <c r="E5" s="2">
        <v>3.83</v>
      </c>
      <c r="F5" s="2">
        <v>3.65</v>
      </c>
      <c r="G5" s="15">
        <v>3.45</v>
      </c>
      <c r="H5" s="2">
        <v>3.86</v>
      </c>
      <c r="I5" s="2">
        <v>3.71</v>
      </c>
      <c r="J5" s="2">
        <v>3.52</v>
      </c>
      <c r="K5" s="2">
        <v>3.34</v>
      </c>
      <c r="L5" s="15">
        <v>3.16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1.35</v>
      </c>
      <c r="D6" s="2">
        <v>1.31</v>
      </c>
      <c r="E6" s="2">
        <v>1.27</v>
      </c>
      <c r="F6" s="2">
        <v>1.24</v>
      </c>
      <c r="G6" s="15">
        <v>1.2</v>
      </c>
      <c r="H6" s="2">
        <v>1.38</v>
      </c>
      <c r="I6" s="2">
        <v>1.35</v>
      </c>
      <c r="J6" s="2">
        <v>1.32</v>
      </c>
      <c r="K6" s="2">
        <v>1.28</v>
      </c>
      <c r="L6" s="15">
        <v>1.26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1.92</v>
      </c>
      <c r="E7" s="2">
        <v>1.87</v>
      </c>
      <c r="F7" s="2">
        <v>1.82</v>
      </c>
      <c r="G7" s="15">
        <v>1.76</v>
      </c>
      <c r="H7" s="2">
        <v>2.0299999999999998</v>
      </c>
      <c r="I7" s="2">
        <v>1.99</v>
      </c>
      <c r="J7" s="2">
        <v>1.94</v>
      </c>
      <c r="K7" s="2">
        <v>1.89</v>
      </c>
      <c r="L7" s="15">
        <v>1.85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0.1036</v>
      </c>
      <c r="D9" s="37">
        <v>9.5600000000000004E-2</v>
      </c>
      <c r="E9" s="37">
        <v>8.7400000000000005E-2</v>
      </c>
      <c r="F9" s="37">
        <v>8.0799999999999997E-2</v>
      </c>
      <c r="G9" s="46">
        <v>7.3700000000000002E-2</v>
      </c>
      <c r="H9" s="45">
        <v>8.8499999999999995E-2</v>
      </c>
      <c r="I9" s="37">
        <v>8.4099999999999994E-2</v>
      </c>
      <c r="J9" s="37">
        <v>7.6700000000000004E-2</v>
      </c>
      <c r="K9" s="37">
        <v>7.1400000000000005E-2</v>
      </c>
      <c r="L9" s="46">
        <v>6.5500000000000003E-2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7.1400000000000005E-2</v>
      </c>
      <c r="D10" s="37">
        <v>6.4199999999999993E-2</v>
      </c>
      <c r="E10" s="37">
        <v>5.7099999999999998E-2</v>
      </c>
      <c r="F10" s="37">
        <v>5.1499999999999997E-2</v>
      </c>
      <c r="G10" s="46">
        <v>4.5400000000000003E-2</v>
      </c>
      <c r="H10" s="45">
        <v>5.5899999999999998E-2</v>
      </c>
      <c r="I10" s="37">
        <v>5.21E-2</v>
      </c>
      <c r="J10" s="37">
        <v>4.5600000000000002E-2</v>
      </c>
      <c r="K10" s="37">
        <v>4.1000000000000002E-2</v>
      </c>
      <c r="L10" s="46">
        <v>3.5799999999999998E-2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0.61960000000000004</v>
      </c>
      <c r="D12" s="4">
        <v>0.63839999999999997</v>
      </c>
      <c r="E12" s="4">
        <v>0.66190000000000004</v>
      </c>
      <c r="F12" s="4">
        <v>0.68330000000000002</v>
      </c>
      <c r="G12" s="20">
        <v>0.70579999999999998</v>
      </c>
      <c r="H12" s="19">
        <v>0.61360000000000003</v>
      </c>
      <c r="I12" s="4">
        <v>0.625</v>
      </c>
      <c r="J12" s="4">
        <v>0.64300000000000002</v>
      </c>
      <c r="K12" s="4">
        <v>0.65769999999999995</v>
      </c>
      <c r="L12" s="20">
        <v>0.67210000000000003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0.53</v>
      </c>
      <c r="D14" s="2">
        <v>0.47</v>
      </c>
      <c r="E14" s="2">
        <v>0.39</v>
      </c>
      <c r="F14" s="2">
        <v>0.38</v>
      </c>
      <c r="G14" s="15">
        <v>0.34</v>
      </c>
      <c r="H14" s="14">
        <v>0.5</v>
      </c>
      <c r="I14" s="2">
        <v>0.53</v>
      </c>
      <c r="J14" s="2">
        <v>0.4</v>
      </c>
      <c r="K14" s="2">
        <v>0.42</v>
      </c>
      <c r="L14" s="15">
        <v>0.4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6.59</v>
      </c>
      <c r="D16" s="2">
        <v>7.04</v>
      </c>
      <c r="E16" s="2">
        <v>7.56</v>
      </c>
      <c r="F16" s="2">
        <v>8.0500000000000007</v>
      </c>
      <c r="G16" s="15">
        <v>8.64</v>
      </c>
      <c r="H16" s="14">
        <v>7.1</v>
      </c>
      <c r="I16" s="2">
        <v>7.95</v>
      </c>
      <c r="J16" s="2">
        <v>8.4600000000000009</v>
      </c>
      <c r="K16" s="2">
        <v>8.93</v>
      </c>
      <c r="L16" s="15">
        <v>9.5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4.04</v>
      </c>
      <c r="D17" s="2">
        <v>3.99</v>
      </c>
      <c r="E17" s="2">
        <v>3.86</v>
      </c>
      <c r="F17" s="2">
        <v>3.73</v>
      </c>
      <c r="G17" s="15">
        <v>3.6</v>
      </c>
      <c r="H17" s="14">
        <v>4.47</v>
      </c>
      <c r="I17" s="2">
        <v>4.7699999999999996</v>
      </c>
      <c r="J17" s="2">
        <v>4.7</v>
      </c>
      <c r="K17" s="2">
        <v>4.6500000000000004</v>
      </c>
      <c r="L17" s="15">
        <v>4.63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9.4100000000000003E-2</v>
      </c>
      <c r="D18" s="43">
        <v>9.06E-2</v>
      </c>
      <c r="E18" s="43">
        <v>8.7599999999999997E-2</v>
      </c>
      <c r="F18" s="43">
        <v>8.4900000000000003E-2</v>
      </c>
      <c r="G18" s="44">
        <v>8.1699999999999995E-2</v>
      </c>
      <c r="H18" s="42">
        <v>8.6400000000000005E-2</v>
      </c>
      <c r="I18" s="43">
        <v>7.8600000000000003E-2</v>
      </c>
      <c r="J18" s="43">
        <v>7.5999999999999998E-2</v>
      </c>
      <c r="K18" s="43">
        <v>7.3599999999999999E-2</v>
      </c>
      <c r="L18" s="44">
        <v>7.0800000000000002E-2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8.6699999999999999E-2</v>
      </c>
      <c r="D19" s="43">
        <v>8.6199999999999999E-2</v>
      </c>
      <c r="E19" s="43">
        <v>8.5400000000000004E-2</v>
      </c>
      <c r="F19" s="43">
        <v>8.6499999999999994E-2</v>
      </c>
      <c r="G19" s="44">
        <v>8.2600000000000007E-2</v>
      </c>
      <c r="H19" s="42">
        <v>7.9500000000000001E-2</v>
      </c>
      <c r="I19" s="43">
        <v>6.08E-2</v>
      </c>
      <c r="J19" s="43">
        <v>5.2999999999999999E-2</v>
      </c>
      <c r="K19" s="43">
        <v>4.58E-2</v>
      </c>
      <c r="L19" s="44">
        <v>3.56E-2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1.65</v>
      </c>
      <c r="D20" s="2">
        <v>1.56</v>
      </c>
      <c r="E20" s="2">
        <v>1.44</v>
      </c>
      <c r="F20" s="2">
        <v>1.37</v>
      </c>
      <c r="G20" s="15">
        <v>1.21</v>
      </c>
      <c r="H20" s="14">
        <v>1.54</v>
      </c>
      <c r="I20" s="2">
        <v>1.1399999999999999</v>
      </c>
      <c r="J20" s="2">
        <v>0.95</v>
      </c>
      <c r="K20" s="2">
        <v>0.78</v>
      </c>
      <c r="L20" s="15">
        <v>0.57999999999999996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5.2600000000000001E-2</v>
      </c>
      <c r="D21" s="26">
        <v>5.5300000000000002E-2</v>
      </c>
      <c r="E21" s="26">
        <v>5.9200000000000003E-2</v>
      </c>
      <c r="F21" s="26">
        <v>6.3200000000000006E-2</v>
      </c>
      <c r="G21" s="27">
        <v>6.8000000000000005E-2</v>
      </c>
      <c r="H21" s="25">
        <v>5.1799999999999999E-2</v>
      </c>
      <c r="I21" s="26">
        <v>5.33E-2</v>
      </c>
      <c r="J21" s="26">
        <v>5.6000000000000001E-2</v>
      </c>
      <c r="K21" s="26">
        <v>5.8400000000000001E-2</v>
      </c>
      <c r="L21" s="27">
        <v>6.0999999999999999E-2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1"/>
  <sheetViews>
    <sheetView showGridLines="0" workbookViewId="0">
      <selection activeCell="B18" sqref="B18"/>
    </sheetView>
  </sheetViews>
  <sheetFormatPr defaultRowHeight="15" x14ac:dyDescent="0.25"/>
  <cols>
    <col min="2" max="2" width="44.5703125" customWidth="1"/>
    <col min="3" max="12" width="9.140625" customWidth="1"/>
  </cols>
  <sheetData>
    <row r="2" spans="2:17" x14ac:dyDescent="0.25">
      <c r="B2" s="5" t="s">
        <v>19</v>
      </c>
      <c r="C2" s="6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8">
        <v>10</v>
      </c>
      <c r="M2" s="7">
        <v>11</v>
      </c>
      <c r="N2" s="7">
        <v>12</v>
      </c>
      <c r="O2" s="7">
        <v>13</v>
      </c>
      <c r="P2" s="7">
        <v>14</v>
      </c>
      <c r="Q2" s="8">
        <v>15</v>
      </c>
    </row>
    <row r="3" spans="2:17" x14ac:dyDescent="0.25">
      <c r="B3" s="9" t="s">
        <v>5</v>
      </c>
      <c r="C3" s="10"/>
      <c r="D3" s="11"/>
      <c r="E3" s="11"/>
      <c r="F3" s="11"/>
      <c r="G3" s="12"/>
      <c r="H3" s="11"/>
      <c r="I3" s="11"/>
      <c r="J3" s="11"/>
      <c r="K3" s="11"/>
      <c r="L3" s="12"/>
      <c r="M3" s="11"/>
      <c r="N3" s="11"/>
      <c r="O3" s="11"/>
      <c r="P3" s="11"/>
      <c r="Q3" s="12"/>
    </row>
    <row r="4" spans="2:17" x14ac:dyDescent="0.25">
      <c r="B4" s="13" t="s">
        <v>8</v>
      </c>
      <c r="C4" s="14">
        <f>AVERAGE(Base!C4:G4)</f>
        <v>3.4820000000000002</v>
      </c>
      <c r="D4" s="2">
        <f>AVERAGE('+1% RfR'!C4:G4)</f>
        <v>3.7060000000000004</v>
      </c>
      <c r="E4" s="2">
        <f>AVERAGE('-1% RfR'!C4:G4)</f>
        <v>3.5960000000000001</v>
      </c>
      <c r="F4" s="2">
        <f>AVERAGE('+1% inflation'!C4:G4)</f>
        <v>2.7439999999999998</v>
      </c>
      <c r="G4" s="15">
        <f>AVERAGE('-1% inflation'!C4:G4)</f>
        <v>4.5540000000000003</v>
      </c>
      <c r="H4" s="2">
        <f>AVERAGE('+0.5% inflation wedge'!C4:G4)</f>
        <v>3.6519999999999997</v>
      </c>
      <c r="I4" s="2">
        <f>AVERAGE('-0.5% inflation wedge'!C4:G4)</f>
        <v>3.2260000000000004</v>
      </c>
      <c r="J4" s="2">
        <f>AVERAGE('+5% index linked debt'!C4:G4)</f>
        <v>3.4859999999999998</v>
      </c>
      <c r="K4" s="2">
        <f>AVERAGE('-5% index linked debt'!C4:G4)</f>
        <v>3.4799999999999995</v>
      </c>
      <c r="L4" s="15">
        <f>AVERAGE('10% totex overspend'!C4:G4)</f>
        <v>3.3200000000000003</v>
      </c>
      <c r="M4" s="2">
        <f>AVERAGE('10% totex underspend'!C4:G4)</f>
        <v>3.3200000000000003</v>
      </c>
      <c r="N4" s="2">
        <f>AVERAGE('+2% RoRE'!C4:G4)</f>
        <v>3.9319999999999999</v>
      </c>
      <c r="O4" s="2">
        <f>AVERAGE('-2% RoRE'!C4:G4)</f>
        <v>3.0619999999999998</v>
      </c>
      <c r="P4" s="2">
        <f>AVERAGE('inc UM spend'!C4:G4)</f>
        <v>3.41</v>
      </c>
      <c r="Q4" s="15">
        <f>AVERAGE('inc UM &amp; competable spend'!C4:G4)</f>
        <v>3.34</v>
      </c>
    </row>
    <row r="5" spans="2:17" x14ac:dyDescent="0.25">
      <c r="B5" s="13" t="s">
        <v>9</v>
      </c>
      <c r="C5" s="14">
        <f>AVERAGE(Base!C5:G5)</f>
        <v>3.9839999999999995</v>
      </c>
      <c r="D5" s="2">
        <f>AVERAGE('+1% RfR'!C5:G5)</f>
        <v>4.2840000000000007</v>
      </c>
      <c r="E5" s="2">
        <f>AVERAGE('-1% RfR'!C5:G5)</f>
        <v>4.1539999999999999</v>
      </c>
      <c r="F5" s="2">
        <f>AVERAGE('+1% inflation'!C5:G5)</f>
        <v>3.25</v>
      </c>
      <c r="G5" s="15">
        <f>AVERAGE('-1% inflation'!C5:G5)</f>
        <v>5.016</v>
      </c>
      <c r="H5" s="2">
        <f>AVERAGE('+0.5% inflation wedge'!C5:G5)</f>
        <v>4.0640000000000009</v>
      </c>
      <c r="I5" s="2">
        <f>AVERAGE('-0.5% inflation wedge'!C5:G5)</f>
        <v>3.8659999999999997</v>
      </c>
      <c r="J5" s="2">
        <f>AVERAGE('+5% index linked debt'!C5:G5)</f>
        <v>4.1079999999999997</v>
      </c>
      <c r="K5" s="2">
        <f>AVERAGE('-5% index linked debt'!C5:G5)</f>
        <v>3.8719999999999999</v>
      </c>
      <c r="L5" s="15">
        <f>AVERAGE('10% totex overspend'!C5:G5)</f>
        <v>3.8</v>
      </c>
      <c r="M5" s="2">
        <f>AVERAGE('10% totex underspend'!C5:G5)</f>
        <v>3.8</v>
      </c>
      <c r="N5" s="2">
        <f>AVERAGE('+2% RoRE'!C5:G5)</f>
        <v>4.5</v>
      </c>
      <c r="O5" s="2">
        <f>AVERAGE('-2% RoRE'!C5:G5)</f>
        <v>3.5039999999999991</v>
      </c>
      <c r="P5" s="2">
        <f>AVERAGE('inc UM spend'!C5:G5)</f>
        <v>3.9039999999999999</v>
      </c>
      <c r="Q5" s="15">
        <f>AVERAGE('inc UM &amp; competable spend'!C5:G5)</f>
        <v>3.8220000000000001</v>
      </c>
    </row>
    <row r="6" spans="2:17" x14ac:dyDescent="0.25">
      <c r="B6" s="13" t="s">
        <v>20</v>
      </c>
      <c r="C6" s="14">
        <f>AVERAGE(Base!C6:G6)</f>
        <v>1.3060000000000003</v>
      </c>
      <c r="D6" s="2">
        <f>AVERAGE('+1% RfR'!C6:G6)</f>
        <v>1.39</v>
      </c>
      <c r="E6" s="2">
        <f>AVERAGE('-1% RfR'!C6:G6)</f>
        <v>1.284</v>
      </c>
      <c r="F6" s="2">
        <f>AVERAGE('+1% inflation'!C6:G6)</f>
        <v>1.044</v>
      </c>
      <c r="G6" s="15">
        <f>AVERAGE('-1% inflation'!C6:G6)</f>
        <v>1.6219999999999999</v>
      </c>
      <c r="H6" s="2">
        <f>AVERAGE('+0.5% inflation wedge'!C6:G6)</f>
        <v>1.448</v>
      </c>
      <c r="I6" s="2">
        <f>AVERAGE('-0.5% inflation wedge'!C6:G6)</f>
        <v>1.0760000000000001</v>
      </c>
      <c r="J6" s="2">
        <f>AVERAGE('+5% index linked debt'!C6:G6)</f>
        <v>1.3460000000000001</v>
      </c>
      <c r="K6" s="2">
        <f>AVERAGE('-5% index linked debt'!C6:G6)</f>
        <v>1.268</v>
      </c>
      <c r="L6" s="15">
        <f>AVERAGE('10% totex overspend'!C6:G6)</f>
        <v>1.208</v>
      </c>
      <c r="M6" s="2">
        <f>AVERAGE('10% totex underspend'!C6:G6)</f>
        <v>1.208</v>
      </c>
      <c r="N6" s="2">
        <f>AVERAGE('+2% RoRE'!C6:G6)</f>
        <v>1.732</v>
      </c>
      <c r="O6" s="2">
        <f>AVERAGE('-2% RoRE'!C6:G6)</f>
        <v>0.90600000000000003</v>
      </c>
      <c r="P6" s="2">
        <f>AVERAGE('inc UM spend'!C6:G6)</f>
        <v>1.288</v>
      </c>
      <c r="Q6" s="15">
        <f>AVERAGE('inc UM &amp; competable spend'!C6:G6)</f>
        <v>1.274</v>
      </c>
    </row>
    <row r="7" spans="2:17" x14ac:dyDescent="0.25">
      <c r="B7" s="13" t="s">
        <v>45</v>
      </c>
      <c r="C7" s="14">
        <f>AVERAGE(Base!C7:G7)</f>
        <v>1.9240000000000002</v>
      </c>
      <c r="D7" s="2">
        <f>AVERAGE('+1% RfR'!C7:G7)</f>
        <v>2.04</v>
      </c>
      <c r="E7" s="2">
        <f>AVERAGE('-1% RfR'!C7:G7)</f>
        <v>1.9379999999999999</v>
      </c>
      <c r="F7" s="2">
        <f>AVERAGE('+1% inflation'!C7:G7)</f>
        <v>1.8380000000000003</v>
      </c>
      <c r="G7" s="15">
        <f>AVERAGE('-1% inflation'!C7:G7)</f>
        <v>2.044</v>
      </c>
      <c r="H7" s="2">
        <f>AVERAGE('+0.5% inflation wedge'!C7:G7)</f>
        <v>1.9339999999999999</v>
      </c>
      <c r="I7" s="2">
        <f>AVERAGE('-0.5% inflation wedge'!C7:G7)</f>
        <v>1.9039999999999999</v>
      </c>
      <c r="J7" s="2">
        <f>AVERAGE('+5% index linked debt'!C7:G7)</f>
        <v>1.9240000000000002</v>
      </c>
      <c r="K7" s="2">
        <f>AVERAGE('-5% index linked debt'!C7:G7)</f>
        <v>1.9219999999999999</v>
      </c>
      <c r="L7" s="15">
        <f>AVERAGE('10% totex overspend'!C7:G7)</f>
        <v>1.8160000000000001</v>
      </c>
      <c r="M7" s="2">
        <f>AVERAGE('10% totex underspend'!C7:G7)</f>
        <v>1.8160000000000001</v>
      </c>
      <c r="N7" s="2">
        <f>AVERAGE('+2% RoRE'!C7:G7)</f>
        <v>2.3220000000000001</v>
      </c>
      <c r="O7" s="2">
        <f>AVERAGE('-2% RoRE'!C7:G7)</f>
        <v>1.55</v>
      </c>
      <c r="P7" s="2">
        <f>AVERAGE('inc UM spend'!C7:G7)</f>
        <v>1.8960000000000001</v>
      </c>
      <c r="Q7" s="15">
        <f>AVERAGE('inc UM &amp; competable spend'!C7:G7)</f>
        <v>1.8699999999999999</v>
      </c>
    </row>
    <row r="8" spans="2:17" x14ac:dyDescent="0.25">
      <c r="B8" s="16" t="s">
        <v>6</v>
      </c>
      <c r="C8" s="17"/>
      <c r="D8" s="3"/>
      <c r="E8" s="3"/>
      <c r="F8" s="3"/>
      <c r="G8" s="18"/>
      <c r="H8" s="3"/>
      <c r="I8" s="3"/>
      <c r="J8" s="3"/>
      <c r="K8" s="3"/>
      <c r="L8" s="18"/>
      <c r="M8" s="3"/>
      <c r="N8" s="3"/>
      <c r="O8" s="3"/>
      <c r="P8" s="3"/>
      <c r="Q8" s="18"/>
    </row>
    <row r="9" spans="2:17" x14ac:dyDescent="0.25">
      <c r="B9" s="13" t="s">
        <v>10</v>
      </c>
      <c r="C9" s="45">
        <f>AVERAGE(Base!C9:G9)</f>
        <v>9.5159999999999995E-2</v>
      </c>
      <c r="D9" s="37">
        <f>AVERAGE('+1% RfR'!C9:G9)</f>
        <v>9.7499999999999989E-2</v>
      </c>
      <c r="E9" s="37">
        <f>AVERAGE('-1% RfR'!C9:G9)</f>
        <v>9.3400000000000011E-2</v>
      </c>
      <c r="F9" s="37">
        <f>AVERAGE('+1% inflation'!C9:G9)</f>
        <v>8.3940000000000001E-2</v>
      </c>
      <c r="G9" s="46">
        <f>AVERAGE('-1% inflation'!C9:G9)</f>
        <v>0.10354000000000001</v>
      </c>
      <c r="H9" s="37">
        <f>AVERAGE('+0.5% inflation wedge'!C9:G9)</f>
        <v>0.10202</v>
      </c>
      <c r="I9" s="37">
        <f>AVERAGE('-0.5% inflation wedge'!C9:G9)</f>
        <v>8.4980000000000014E-2</v>
      </c>
      <c r="J9" s="37">
        <f>AVERAGE('+5% index linked debt'!C9:G9)</f>
        <v>9.5239999999999991E-2</v>
      </c>
      <c r="K9" s="37">
        <f>AVERAGE('-5% index linked debt'!C9:G9)</f>
        <v>9.5140000000000002E-2</v>
      </c>
      <c r="L9" s="46">
        <f>AVERAGE('10% totex overspend'!C9:G9)</f>
        <v>8.8419999999999999E-2</v>
      </c>
      <c r="M9" s="37">
        <f>AVERAGE('10% totex underspend'!C9:G9)</f>
        <v>8.8419999999999999E-2</v>
      </c>
      <c r="N9" s="37">
        <f>AVERAGE('+2% RoRE'!C9:G9)</f>
        <v>0.11303999999999999</v>
      </c>
      <c r="O9" s="37">
        <f>AVERAGE('-2% RoRE'!C9:G9)</f>
        <v>7.8640000000000002E-2</v>
      </c>
      <c r="P9" s="37">
        <f>AVERAGE('inc UM spend'!C9:G9)</f>
        <v>9.1660000000000005E-2</v>
      </c>
      <c r="Q9" s="46">
        <f>AVERAGE('inc UM &amp; competable spend'!C9:G9)</f>
        <v>8.8219999999999993E-2</v>
      </c>
    </row>
    <row r="10" spans="2:17" x14ac:dyDescent="0.25">
      <c r="B10" s="13" t="s">
        <v>11</v>
      </c>
      <c r="C10" s="45">
        <f>AVERAGE(Base!C10:G10)</f>
        <v>6.3979999999999995E-2</v>
      </c>
      <c r="D10" s="37">
        <f>AVERAGE('+1% RfR'!C10:G10)</f>
        <v>6.6140000000000004E-2</v>
      </c>
      <c r="E10" s="37">
        <f>AVERAGE('-1% RfR'!C10:G10)</f>
        <v>6.232E-2</v>
      </c>
      <c r="F10" s="37">
        <f>AVERAGE('+1% inflation'!C10:G10)</f>
        <v>5.2879999999999996E-2</v>
      </c>
      <c r="G10" s="46">
        <f>AVERAGE('-1% inflation'!C10:G10)</f>
        <v>7.2379999999999986E-2</v>
      </c>
      <c r="H10" s="37">
        <f>AVERAGE('+0.5% inflation wedge'!C10:G10)</f>
        <v>7.0639999999999994E-2</v>
      </c>
      <c r="I10" s="37">
        <f>AVERAGE('-0.5% inflation wedge'!C10:G10)</f>
        <v>5.4120000000000001E-2</v>
      </c>
      <c r="J10" s="37">
        <f>AVERAGE('+5% index linked debt'!C10:G10)</f>
        <v>6.4020000000000007E-2</v>
      </c>
      <c r="K10" s="37">
        <f>AVERAGE('-5% index linked debt'!C10:G10)</f>
        <v>6.3959999999999989E-2</v>
      </c>
      <c r="L10" s="46">
        <f>AVERAGE('10% totex overspend'!C10:G10)</f>
        <v>5.8299999999999998E-2</v>
      </c>
      <c r="M10" s="37">
        <f>AVERAGE('10% totex underspend'!C10:G10)</f>
        <v>5.8299999999999998E-2</v>
      </c>
      <c r="N10" s="37">
        <f>AVERAGE('+2% RoRE'!C10:G10)</f>
        <v>8.0680000000000002E-2</v>
      </c>
      <c r="O10" s="37">
        <f>AVERAGE('-2% RoRE'!C10:G10)</f>
        <v>4.8579999999999998E-2</v>
      </c>
      <c r="P10" s="37">
        <f>AVERAGE('inc UM spend'!C10:G10)</f>
        <v>6.096E-2</v>
      </c>
      <c r="Q10" s="46">
        <f>AVERAGE('inc UM &amp; competable spend'!C10:G10)</f>
        <v>5.7919999999999992E-2</v>
      </c>
    </row>
    <row r="11" spans="2:17" x14ac:dyDescent="0.25">
      <c r="B11" s="16" t="s">
        <v>7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M11" s="22"/>
      <c r="N11" s="22"/>
      <c r="O11" s="22"/>
      <c r="P11" s="22"/>
      <c r="Q11" s="23"/>
    </row>
    <row r="12" spans="2:17" x14ac:dyDescent="0.25">
      <c r="B12" s="13" t="s">
        <v>12</v>
      </c>
      <c r="C12" s="19">
        <f>AVERAGE(Base!C12:G12)</f>
        <v>0.64192000000000005</v>
      </c>
      <c r="D12" s="4">
        <f>AVERAGE('+1% RfR'!C12:G12)</f>
        <v>0.63868000000000003</v>
      </c>
      <c r="E12" s="4">
        <f>AVERAGE('-1% RfR'!C12:G12)</f>
        <v>0.64450000000000007</v>
      </c>
      <c r="F12" s="4">
        <f>AVERAGE('+1% inflation'!C12:G12)</f>
        <v>0.64351999999999998</v>
      </c>
      <c r="G12" s="20">
        <f>AVERAGE('-1% inflation'!C12:G12)</f>
        <v>0.64189999999999992</v>
      </c>
      <c r="H12" s="4">
        <f>AVERAGE('+0.5% inflation wedge'!C12:G12)</f>
        <v>0.63739999999999997</v>
      </c>
      <c r="I12" s="4">
        <f>AVERAGE('-0.5% inflation wedge'!C12:G12)</f>
        <v>0.64878000000000002</v>
      </c>
      <c r="J12" s="4">
        <f>AVERAGE('+5% index linked debt'!C12:G12)</f>
        <v>0.64183999999999997</v>
      </c>
      <c r="K12" s="4">
        <f>AVERAGE('-5% index linked debt'!C12:G12)</f>
        <v>0.64200000000000013</v>
      </c>
      <c r="L12" s="20">
        <f>AVERAGE('10% totex overspend'!C12:G12)</f>
        <v>0.66527999999999987</v>
      </c>
      <c r="M12" s="4">
        <f>AVERAGE('10% totex underspend'!C12:G12)</f>
        <v>0.66527999999999987</v>
      </c>
      <c r="N12" s="4">
        <f>AVERAGE('+2% RoRE'!C12:G12)</f>
        <v>0.61740000000000006</v>
      </c>
      <c r="O12" s="4">
        <f>AVERAGE('-2% RoRE'!C12:G12)</f>
        <v>0.66648000000000007</v>
      </c>
      <c r="P12" s="4">
        <f>AVERAGE('inc UM spend'!C12:G12)</f>
        <v>0.65176000000000001</v>
      </c>
      <c r="Q12" s="20">
        <f>AVERAGE('inc UM &amp; competable spend'!C12:G12)</f>
        <v>0.66180000000000005</v>
      </c>
    </row>
    <row r="13" spans="2:17" x14ac:dyDescent="0.25">
      <c r="B13" s="16" t="s">
        <v>13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M13" s="3"/>
      <c r="N13" s="3"/>
      <c r="O13" s="3"/>
      <c r="P13" s="3"/>
      <c r="Q13" s="18"/>
    </row>
    <row r="14" spans="2:17" x14ac:dyDescent="0.25">
      <c r="B14" s="13" t="s">
        <v>13</v>
      </c>
      <c r="C14" s="14">
        <f>AVERAGE(Base!C14:G14)</f>
        <v>0.57999999999999996</v>
      </c>
      <c r="D14" s="2">
        <f>AVERAGE('+1% RfR'!C14:G14)</f>
        <v>0.59399999999999997</v>
      </c>
      <c r="E14" s="2">
        <f>AVERAGE('-1% RfR'!C14:G14)</f>
        <v>0.56800000000000006</v>
      </c>
      <c r="F14" s="2">
        <f>AVERAGE('+1% inflation'!C14:G14)</f>
        <v>0.51</v>
      </c>
      <c r="G14" s="15">
        <f>AVERAGE('-1% inflation'!C14:G14)</f>
        <v>0.63200000000000001</v>
      </c>
      <c r="H14" s="2">
        <f>AVERAGE('+0.5% inflation wedge'!C14:G14)</f>
        <v>0.62200000000000011</v>
      </c>
      <c r="I14" s="2">
        <f>AVERAGE('-0.5% inflation wedge'!C14:G14)</f>
        <v>0.51400000000000001</v>
      </c>
      <c r="J14" s="2">
        <f>AVERAGE('+5% index linked debt'!C14:G14)</f>
        <v>0.58600000000000008</v>
      </c>
      <c r="K14" s="2">
        <f>AVERAGE('-5% index linked debt'!C14:G14)</f>
        <v>0.57000000000000006</v>
      </c>
      <c r="L14" s="15">
        <f>AVERAGE('10% totex overspend'!C14:G14)</f>
        <v>0.504</v>
      </c>
      <c r="M14" s="2">
        <f>AVERAGE('10% totex underspend'!C14:G14)</f>
        <v>0.504</v>
      </c>
      <c r="N14" s="2">
        <f>AVERAGE('+2% RoRE'!C14:G14)</f>
        <v>0.69399999999999995</v>
      </c>
      <c r="O14" s="2">
        <f>AVERAGE('-2% RoRE'!C14:G14)</f>
        <v>0.46399999999999997</v>
      </c>
      <c r="P14" s="2">
        <f>AVERAGE('inc UM spend'!C14:G14)</f>
        <v>0.49800000000000005</v>
      </c>
      <c r="Q14" s="15">
        <f>AVERAGE('inc UM &amp; competable spend'!C14:G14)</f>
        <v>0.42199999999999999</v>
      </c>
    </row>
    <row r="15" spans="2:17" x14ac:dyDescent="0.25">
      <c r="B15" s="16" t="s">
        <v>14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M15" s="3"/>
      <c r="N15" s="3"/>
      <c r="O15" s="3"/>
      <c r="P15" s="3"/>
      <c r="Q15" s="18"/>
    </row>
    <row r="16" spans="2:17" x14ac:dyDescent="0.25">
      <c r="B16" s="13" t="s">
        <v>18</v>
      </c>
      <c r="C16" s="14">
        <f>AVERAGE(Base!C16:G16)</f>
        <v>7.1240000000000006</v>
      </c>
      <c r="D16" s="2">
        <f>AVERAGE('+1% RfR'!C16:G16)</f>
        <v>7.1</v>
      </c>
      <c r="E16" s="2">
        <f>AVERAGE('-1% RfR'!C16:G16)</f>
        <v>7.3619999999999992</v>
      </c>
      <c r="F16" s="2">
        <f>AVERAGE('+1% inflation'!C16:G16)</f>
        <v>7.3019999999999996</v>
      </c>
      <c r="G16" s="15">
        <f>AVERAGE('-1% inflation'!C16:G16)</f>
        <v>7.0920000000000005</v>
      </c>
      <c r="H16" s="2">
        <f>AVERAGE('+0.5% inflation wedge'!C16:G16)</f>
        <v>6.7299999999999995</v>
      </c>
      <c r="I16" s="2">
        <f>AVERAGE('-0.5% inflation wedge'!C16:G16)</f>
        <v>7.8020000000000014</v>
      </c>
      <c r="J16" s="2">
        <f>AVERAGE('+5% index linked debt'!C16:G16)</f>
        <v>7.1240000000000006</v>
      </c>
      <c r="K16" s="2">
        <f>AVERAGE('-5% index linked debt'!C16:G16)</f>
        <v>7.1240000000000006</v>
      </c>
      <c r="L16" s="15">
        <f>AVERAGE('10% totex overspend'!C16:G16)</f>
        <v>7.580000000000001</v>
      </c>
      <c r="M16" s="2">
        <f>AVERAGE('10% totex underspend'!C16:G16)</f>
        <v>7.580000000000001</v>
      </c>
      <c r="N16" s="2">
        <f>AVERAGE('+2% RoRE'!C16:G16)</f>
        <v>6.1779999999999999</v>
      </c>
      <c r="O16" s="2">
        <f>AVERAGE('-2% RoRE'!C16:G16)</f>
        <v>8.3059999999999992</v>
      </c>
      <c r="P16" s="2">
        <f>AVERAGE('inc UM spend'!C16:G16)</f>
        <v>7.35</v>
      </c>
      <c r="Q16" s="15">
        <f>AVERAGE('inc UM &amp; competable spend'!C16:G16)</f>
        <v>7.5759999999999987</v>
      </c>
    </row>
    <row r="17" spans="2:17" x14ac:dyDescent="0.25">
      <c r="B17" s="13" t="s">
        <v>15</v>
      </c>
      <c r="C17" s="14">
        <f>AVERAGE(Base!C17:G17)</f>
        <v>3.9660000000000002</v>
      </c>
      <c r="D17" s="2">
        <f>AVERAGE('+1% RfR'!C17:G17)</f>
        <v>4.0119999999999996</v>
      </c>
      <c r="E17" s="2">
        <f>AVERAGE('-1% RfR'!C17:G17)</f>
        <v>4.0500000000000007</v>
      </c>
      <c r="F17" s="2">
        <f>AVERAGE('+1% inflation'!C17:G17)</f>
        <v>4.0380000000000003</v>
      </c>
      <c r="G17" s="15">
        <f>AVERAGE('-1% inflation'!C17:G17)</f>
        <v>3.9479999999999995</v>
      </c>
      <c r="H17" s="2">
        <f>AVERAGE('+0.5% inflation wedge'!C17:G17)</f>
        <v>3.8200000000000003</v>
      </c>
      <c r="I17" s="2">
        <f>AVERAGE('-0.5% inflation wedge'!C17:G17)</f>
        <v>4.2140000000000004</v>
      </c>
      <c r="J17" s="2">
        <f>AVERAGE('+5% index linked debt'!C17:G17)</f>
        <v>3.97</v>
      </c>
      <c r="K17" s="2">
        <f>AVERAGE('-5% index linked debt'!C17:G17)</f>
        <v>3.964</v>
      </c>
      <c r="L17" s="15">
        <f>AVERAGE('10% totex overspend'!C17:G17)</f>
        <v>3.8020000000000005</v>
      </c>
      <c r="M17" s="2">
        <f>AVERAGE('10% totex underspend'!C17:G17)</f>
        <v>3.8020000000000005</v>
      </c>
      <c r="N17" s="2">
        <f>AVERAGE('+2% RoRE'!C17:G17)</f>
        <v>3.8259999999999996</v>
      </c>
      <c r="O17" s="2">
        <f>AVERAGE('-2% RoRE'!C17:G17)</f>
        <v>4.1420000000000003</v>
      </c>
      <c r="P17" s="2">
        <f>AVERAGE('inc UM spend'!C17:G17)</f>
        <v>3.9120000000000004</v>
      </c>
      <c r="Q17" s="15">
        <f>AVERAGE('inc UM &amp; competable spend'!C17:G17)</f>
        <v>3.8440000000000003</v>
      </c>
    </row>
    <row r="18" spans="2:17" x14ac:dyDescent="0.25">
      <c r="B18" s="13" t="s">
        <v>43</v>
      </c>
      <c r="C18" s="42">
        <f>AVERAGE(Base!C18:G18)</f>
        <v>9.0219999999999995E-2</v>
      </c>
      <c r="D18" s="43">
        <f>AVERAGE('+1% RfR'!C18:G18)</f>
        <v>9.0060000000000001E-2</v>
      </c>
      <c r="E18" s="43">
        <f>AVERAGE('-1% RfR'!C18:G18)</f>
        <v>8.7739999999999999E-2</v>
      </c>
      <c r="F18" s="43">
        <f>AVERAGE('+1% inflation'!C18:G18)</f>
        <v>8.8240000000000013E-2</v>
      </c>
      <c r="G18" s="44">
        <f>AVERAGE('-1% inflation'!C18:G18)</f>
        <v>9.0639999999999998E-2</v>
      </c>
      <c r="H18" s="43">
        <f>AVERAGE('+0.5% inflation wedge'!C18:G18)</f>
        <v>9.486E-2</v>
      </c>
      <c r="I18" s="43">
        <f>AVERAGE('-0.5% inflation wedge'!C18:G18)</f>
        <v>8.3279999999999993E-2</v>
      </c>
      <c r="J18" s="43">
        <f>AVERAGE('+5% index linked debt'!C18:G18)</f>
        <v>9.0219999999999995E-2</v>
      </c>
      <c r="K18" s="43">
        <f>AVERAGE('-5% index linked debt'!C18:G18)</f>
        <v>9.0219999999999995E-2</v>
      </c>
      <c r="L18" s="44">
        <f>AVERAGE('10% totex overspend'!C18:G18)</f>
        <v>8.7920000000000012E-2</v>
      </c>
      <c r="M18" s="43">
        <f>AVERAGE('10% totex underspend'!C18:G18)</f>
        <v>8.7920000000000012E-2</v>
      </c>
      <c r="N18" s="43">
        <f>AVERAGE('+2% RoRE'!C18:G18)</f>
        <v>0.10003999999999999</v>
      </c>
      <c r="O18" s="43">
        <f>AVERAGE('-2% RoRE'!C18:G18)</f>
        <v>8.0439999999999998E-2</v>
      </c>
      <c r="P18" s="43">
        <f>AVERAGE('inc UM spend'!C18:G18)</f>
        <v>8.8900000000000007E-2</v>
      </c>
      <c r="Q18" s="44">
        <f>AVERAGE('inc UM &amp; competable spend'!C18:G18)</f>
        <v>8.7779999999999997E-2</v>
      </c>
    </row>
    <row r="19" spans="2:17" x14ac:dyDescent="0.25">
      <c r="B19" s="13" t="s">
        <v>44</v>
      </c>
      <c r="C19" s="42">
        <f>AVERAGE(Base!C19:G19)</f>
        <v>8.5159999999999986E-2</v>
      </c>
      <c r="D19" s="43">
        <f>AVERAGE('+1% RfR'!C19:G19)</f>
        <v>8.7719999999999992E-2</v>
      </c>
      <c r="E19" s="43">
        <f>AVERAGE('-1% RfR'!C19:G19)</f>
        <v>8.3299999999999999E-2</v>
      </c>
      <c r="F19" s="43">
        <f>AVERAGE('+1% inflation'!C19:G19)</f>
        <v>6.5700000000000008E-2</v>
      </c>
      <c r="G19" s="44">
        <f>AVERAGE('-1% inflation'!C19:G19)</f>
        <v>0.10024</v>
      </c>
      <c r="H19" s="43">
        <f>AVERAGE('+0.5% inflation wedge'!C19:G19)</f>
        <v>9.5019999999999993E-2</v>
      </c>
      <c r="I19" s="43">
        <f>AVERAGE('-0.5% inflation wedge'!C19:G19)</f>
        <v>6.9779999999999995E-2</v>
      </c>
      <c r="J19" s="43">
        <f>AVERAGE('+5% index linked debt'!C19:G19)</f>
        <v>8.521999999999999E-2</v>
      </c>
      <c r="K19" s="43">
        <f>AVERAGE('-5% index linked debt'!C19:G19)</f>
        <v>8.5120000000000001E-2</v>
      </c>
      <c r="L19" s="44">
        <f>AVERAGE('10% totex overspend'!C19:G19)</f>
        <v>8.3580000000000002E-2</v>
      </c>
      <c r="M19" s="43">
        <f>AVERAGE('10% totex underspend'!C19:G19)</f>
        <v>8.3580000000000002E-2</v>
      </c>
      <c r="N19" s="43">
        <f>AVERAGE('+2% RoRE'!C19:G19)</f>
        <v>0.10271999999999999</v>
      </c>
      <c r="O19" s="43">
        <f>AVERAGE('-2% RoRE'!C19:G19)</f>
        <v>6.5019999999999994E-2</v>
      </c>
      <c r="P19" s="43">
        <f>AVERAGE('inc UM spend'!C19:G19)</f>
        <v>8.5699999999999998E-2</v>
      </c>
      <c r="Q19" s="44">
        <f>AVERAGE('inc UM &amp; competable spend'!C19:G19)</f>
        <v>8.548E-2</v>
      </c>
    </row>
    <row r="20" spans="2:17" x14ac:dyDescent="0.25">
      <c r="B20" s="13" t="s">
        <v>16</v>
      </c>
      <c r="C20" s="14">
        <f>AVERAGE(Base!C20:G20)</f>
        <v>1.528</v>
      </c>
      <c r="D20" s="2">
        <f>AVERAGE('+1% RfR'!C20:G20)</f>
        <v>1.5840000000000001</v>
      </c>
      <c r="E20" s="2">
        <f>AVERAGE('-1% RfR'!C20:G20)</f>
        <v>1.482</v>
      </c>
      <c r="F20" s="2">
        <f>AVERAGE('+1% inflation'!C20:G20)</f>
        <v>1.1739999999999999</v>
      </c>
      <c r="G20" s="15">
        <f>AVERAGE('-1% inflation'!C20:G20)</f>
        <v>1.796</v>
      </c>
      <c r="H20" s="2">
        <f>AVERAGE('+0.5% inflation wedge'!C20:G20)</f>
        <v>1.7239999999999998</v>
      </c>
      <c r="I20" s="2">
        <f>AVERAGE('-0.5% inflation wedge'!C20:G20)</f>
        <v>1.2280000000000002</v>
      </c>
      <c r="J20" s="2">
        <f>AVERAGE('+5% index linked debt'!C20:G20)</f>
        <v>1.528</v>
      </c>
      <c r="K20" s="2">
        <f>AVERAGE('-5% index linked debt'!C20:G20)</f>
        <v>1.526</v>
      </c>
      <c r="L20" s="15">
        <f>AVERAGE('10% totex overspend'!C20:G20)</f>
        <v>1.4019999999999999</v>
      </c>
      <c r="M20" s="2">
        <f>AVERAGE('10% totex underspend'!C20:G20)</f>
        <v>1.4019999999999999</v>
      </c>
      <c r="N20" s="2">
        <f>AVERAGE('+2% RoRE'!C20:G20)</f>
        <v>1.966</v>
      </c>
      <c r="O20" s="2">
        <f>AVERAGE('-2% RoRE'!C20:G20)</f>
        <v>1.0860000000000001</v>
      </c>
      <c r="P20" s="2">
        <f>AVERAGE('inc UM spend'!C20:G20)</f>
        <v>1.4920000000000002</v>
      </c>
      <c r="Q20" s="15">
        <f>AVERAGE('inc UM &amp; competable spend'!C20:G20)</f>
        <v>1.4460000000000002</v>
      </c>
    </row>
    <row r="21" spans="2:17" x14ac:dyDescent="0.25">
      <c r="B21" s="24" t="s">
        <v>17</v>
      </c>
      <c r="C21" s="25">
        <f>AVERAGE(Base!C21:G21)</f>
        <v>5.596000000000001E-2</v>
      </c>
      <c r="D21" s="26">
        <f>AVERAGE('+1% RfR'!C21:G21)</f>
        <v>5.5440000000000003E-2</v>
      </c>
      <c r="E21" s="26">
        <f>AVERAGE('-1% RfR'!C21:G21)</f>
        <v>5.636E-2</v>
      </c>
      <c r="F21" s="26">
        <f>AVERAGE('+1% inflation'!C21:G21)</f>
        <v>5.6220000000000006E-2</v>
      </c>
      <c r="G21" s="27">
        <f>AVERAGE('-1% inflation'!C21:G21)</f>
        <v>5.596000000000001E-2</v>
      </c>
      <c r="H21" s="26">
        <f>AVERAGE('+0.5% inflation wedge'!C21:G21)</f>
        <v>5.5239999999999997E-2</v>
      </c>
      <c r="I21" s="26">
        <f>AVERAGE('-0.5% inflation wedge'!C21:G21)</f>
        <v>5.7099999999999998E-2</v>
      </c>
      <c r="J21" s="26">
        <f>AVERAGE('+5% index linked debt'!C21:G21)</f>
        <v>5.5940000000000004E-2</v>
      </c>
      <c r="K21" s="26">
        <f>AVERAGE('-5% index linked debt'!C21:G21)</f>
        <v>5.5980000000000009E-2</v>
      </c>
      <c r="L21" s="27">
        <f>AVERAGE('10% totex overspend'!C21:G21)</f>
        <v>6.0119999999999993E-2</v>
      </c>
      <c r="M21" s="26">
        <f>AVERAGE('10% totex underspend'!C21:G21)</f>
        <v>6.0119999999999993E-2</v>
      </c>
      <c r="N21" s="26">
        <f>AVERAGE('+2% RoRE'!C21:G21)</f>
        <v>5.2279999999999993E-2</v>
      </c>
      <c r="O21" s="26">
        <f>AVERAGE('-2% RoRE'!C21:G21)</f>
        <v>6.0360000000000004E-2</v>
      </c>
      <c r="P21" s="26">
        <f>AVERAGE('inc UM spend'!C21:G21)</f>
        <v>5.7660000000000003E-2</v>
      </c>
      <c r="Q21" s="27">
        <f>AVERAGE('inc UM &amp; competable spend'!C21:G21)</f>
        <v>5.9660000000000005E-2</v>
      </c>
    </row>
  </sheetData>
  <pageMargins left="0.7" right="0.7" top="0.75" bottom="0.75" header="0.3" footer="0.3"/>
  <ignoredErrors>
    <ignoredError sqref="C19:Q21 C4:Q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G21"/>
  <sheetViews>
    <sheetView showGridLines="0" workbookViewId="0">
      <selection activeCell="Y24" sqref="Y24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3.67</v>
      </c>
      <c r="D4" s="2">
        <v>3.55</v>
      </c>
      <c r="E4" s="2">
        <v>3.47</v>
      </c>
      <c r="F4" s="2">
        <v>3.4</v>
      </c>
      <c r="G4" s="15">
        <v>3.32</v>
      </c>
      <c r="H4" s="2">
        <v>3.58</v>
      </c>
      <c r="I4" s="2">
        <v>3.52</v>
      </c>
      <c r="J4" s="2">
        <v>3.35</v>
      </c>
      <c r="K4" s="2">
        <v>3.16</v>
      </c>
      <c r="L4" s="15">
        <v>2.96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4.18</v>
      </c>
      <c r="D5" s="2">
        <v>4.0599999999999996</v>
      </c>
      <c r="E5" s="2">
        <v>3.97</v>
      </c>
      <c r="F5" s="2">
        <v>3.9</v>
      </c>
      <c r="G5" s="15">
        <v>3.81</v>
      </c>
      <c r="H5" s="2">
        <v>4.1100000000000003</v>
      </c>
      <c r="I5" s="2">
        <v>4.04</v>
      </c>
      <c r="J5" s="2">
        <v>3.84</v>
      </c>
      <c r="K5" s="2">
        <v>3.63</v>
      </c>
      <c r="L5" s="15">
        <v>3.39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1.36</v>
      </c>
      <c r="D6" s="2">
        <v>1.32</v>
      </c>
      <c r="E6" s="2">
        <v>1.3</v>
      </c>
      <c r="F6" s="2">
        <v>1.28</v>
      </c>
      <c r="G6" s="15">
        <v>1.27</v>
      </c>
      <c r="H6" s="2">
        <v>1.39</v>
      </c>
      <c r="I6" s="2">
        <v>1.38</v>
      </c>
      <c r="J6" s="2">
        <v>1.36</v>
      </c>
      <c r="K6" s="2">
        <v>1.32</v>
      </c>
      <c r="L6" s="15">
        <v>1.29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1.94</v>
      </c>
      <c r="E7" s="2">
        <v>1.92</v>
      </c>
      <c r="F7" s="2">
        <v>1.9</v>
      </c>
      <c r="G7" s="15">
        <v>1.88</v>
      </c>
      <c r="H7" s="2">
        <v>2.06</v>
      </c>
      <c r="I7" s="2">
        <v>2.0499999999999998</v>
      </c>
      <c r="J7" s="2">
        <v>2</v>
      </c>
      <c r="K7" s="2">
        <v>1.95</v>
      </c>
      <c r="L7" s="15">
        <v>1.9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0.1045</v>
      </c>
      <c r="D9" s="37">
        <v>9.7799999999999998E-2</v>
      </c>
      <c r="E9" s="37">
        <v>9.4100000000000003E-2</v>
      </c>
      <c r="F9" s="37">
        <v>9.1399999999999995E-2</v>
      </c>
      <c r="G9" s="46">
        <v>8.7999999999999995E-2</v>
      </c>
      <c r="H9" s="45">
        <v>9.9099999999999994E-2</v>
      </c>
      <c r="I9" s="37">
        <v>9.64E-2</v>
      </c>
      <c r="J9" s="37">
        <v>8.7099999999999997E-2</v>
      </c>
      <c r="K9" s="37">
        <v>8.0600000000000005E-2</v>
      </c>
      <c r="L9" s="46">
        <v>7.2800000000000004E-2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7.2099999999999997E-2</v>
      </c>
      <c r="D10" s="37">
        <v>6.6199999999999995E-2</v>
      </c>
      <c r="E10" s="37">
        <v>6.3100000000000003E-2</v>
      </c>
      <c r="F10" s="37">
        <v>6.08E-2</v>
      </c>
      <c r="G10" s="46">
        <v>5.7700000000000001E-2</v>
      </c>
      <c r="H10" s="45">
        <v>6.59E-2</v>
      </c>
      <c r="I10" s="37">
        <v>6.3399999999999998E-2</v>
      </c>
      <c r="J10" s="37">
        <v>5.5100000000000003E-2</v>
      </c>
      <c r="K10" s="37">
        <v>4.9299999999999997E-2</v>
      </c>
      <c r="L10" s="46">
        <v>4.2299999999999997E-2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0.61760000000000004</v>
      </c>
      <c r="D12" s="4">
        <v>0.63280000000000003</v>
      </c>
      <c r="E12" s="4">
        <v>0.64419999999999999</v>
      </c>
      <c r="F12" s="4">
        <v>0.65300000000000002</v>
      </c>
      <c r="G12" s="20">
        <v>0.66200000000000003</v>
      </c>
      <c r="H12" s="19">
        <v>0.60209999999999997</v>
      </c>
      <c r="I12" s="4">
        <v>0.60560000000000003</v>
      </c>
      <c r="J12" s="4">
        <v>0.62370000000000003</v>
      </c>
      <c r="K12" s="4">
        <v>0.63900000000000001</v>
      </c>
      <c r="L12" s="20">
        <v>0.65569999999999995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0.56999999999999995</v>
      </c>
      <c r="D14" s="2">
        <v>0.52</v>
      </c>
      <c r="E14" s="2">
        <v>0.57999999999999996</v>
      </c>
      <c r="F14" s="2">
        <v>0.62</v>
      </c>
      <c r="G14" s="15">
        <v>0.61</v>
      </c>
      <c r="H14" s="14">
        <v>0.83</v>
      </c>
      <c r="I14" s="2">
        <v>0.77</v>
      </c>
      <c r="J14" s="2">
        <v>0.44</v>
      </c>
      <c r="K14" s="2">
        <v>0.45</v>
      </c>
      <c r="L14" s="15">
        <v>0.4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6.54</v>
      </c>
      <c r="D16" s="2">
        <v>6.92</v>
      </c>
      <c r="E16" s="2">
        <v>7.18</v>
      </c>
      <c r="F16" s="2">
        <v>7.37</v>
      </c>
      <c r="G16" s="15">
        <v>7.61</v>
      </c>
      <c r="H16" s="14">
        <v>6.69</v>
      </c>
      <c r="I16" s="2">
        <v>7.13</v>
      </c>
      <c r="J16" s="2">
        <v>7.62</v>
      </c>
      <c r="K16" s="2">
        <v>8.11</v>
      </c>
      <c r="L16" s="15">
        <v>8.74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</v>
      </c>
      <c r="D17" s="2">
        <v>4.0199999999999996</v>
      </c>
      <c r="E17" s="2">
        <v>3.96</v>
      </c>
      <c r="F17" s="2">
        <v>3.91</v>
      </c>
      <c r="G17" s="15">
        <v>3.89</v>
      </c>
      <c r="H17" s="14">
        <v>4.42</v>
      </c>
      <c r="I17" s="2">
        <v>4.6399999999999997</v>
      </c>
      <c r="J17" s="2">
        <v>4.5999999999999996</v>
      </c>
      <c r="K17" s="2">
        <v>4.58</v>
      </c>
      <c r="L17" s="15">
        <v>4.59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9.4399999999999998E-2</v>
      </c>
      <c r="D18" s="43">
        <v>9.1399999999999995E-2</v>
      </c>
      <c r="E18" s="43">
        <v>8.9700000000000002E-2</v>
      </c>
      <c r="F18" s="43">
        <v>8.8599999999999998E-2</v>
      </c>
      <c r="G18" s="44">
        <v>8.6999999999999994E-2</v>
      </c>
      <c r="H18" s="42">
        <v>8.9899999999999994E-2</v>
      </c>
      <c r="I18" s="43">
        <v>8.5000000000000006E-2</v>
      </c>
      <c r="J18" s="43">
        <v>8.1900000000000001E-2</v>
      </c>
      <c r="K18" s="43">
        <v>7.8799999999999995E-2</v>
      </c>
      <c r="L18" s="44">
        <v>7.4999999999999997E-2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8.6900000000000005E-2</v>
      </c>
      <c r="D19" s="43">
        <v>8.6499999999999994E-2</v>
      </c>
      <c r="E19" s="43">
        <v>8.5800000000000001E-2</v>
      </c>
      <c r="F19" s="43">
        <v>8.5699999999999998E-2</v>
      </c>
      <c r="G19" s="44">
        <v>8.09E-2</v>
      </c>
      <c r="H19" s="42">
        <v>7.6499999999999999E-2</v>
      </c>
      <c r="I19" s="43">
        <v>6.4299999999999996E-2</v>
      </c>
      <c r="J19" s="43">
        <v>5.8000000000000003E-2</v>
      </c>
      <c r="K19" s="43">
        <v>5.2999999999999999E-2</v>
      </c>
      <c r="L19" s="44">
        <v>4.48E-2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1.66</v>
      </c>
      <c r="D20" s="2">
        <v>1.59</v>
      </c>
      <c r="E20" s="2">
        <v>1.53</v>
      </c>
      <c r="F20" s="2">
        <v>1.49</v>
      </c>
      <c r="G20" s="15">
        <v>1.37</v>
      </c>
      <c r="H20" s="14">
        <v>1.52</v>
      </c>
      <c r="I20" s="2">
        <v>1.27</v>
      </c>
      <c r="J20" s="2">
        <v>1.0900000000000001</v>
      </c>
      <c r="K20" s="2">
        <v>0.96</v>
      </c>
      <c r="L20" s="15">
        <v>0.77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5.2299999999999999E-2</v>
      </c>
      <c r="D21" s="26">
        <v>5.45E-2</v>
      </c>
      <c r="E21" s="26">
        <v>5.62E-2</v>
      </c>
      <c r="F21" s="26">
        <v>5.7599999999999998E-2</v>
      </c>
      <c r="G21" s="27">
        <v>5.9200000000000003E-2</v>
      </c>
      <c r="H21" s="25">
        <v>5.0299999999999997E-2</v>
      </c>
      <c r="I21" s="26">
        <v>5.0700000000000002E-2</v>
      </c>
      <c r="J21" s="26">
        <v>5.3100000000000001E-2</v>
      </c>
      <c r="K21" s="26">
        <v>5.5399999999999998E-2</v>
      </c>
      <c r="L21" s="27">
        <v>5.8099999999999999E-2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3.86</v>
      </c>
      <c r="D4" s="2">
        <v>3.74</v>
      </c>
      <c r="E4" s="2">
        <v>3.66</v>
      </c>
      <c r="F4" s="2">
        <v>3.68</v>
      </c>
      <c r="G4" s="15">
        <v>3.59</v>
      </c>
      <c r="H4" s="2">
        <v>3.63</v>
      </c>
      <c r="I4" s="2">
        <v>3.57</v>
      </c>
      <c r="J4" s="2">
        <v>3.4</v>
      </c>
      <c r="K4" s="2">
        <v>3.22</v>
      </c>
      <c r="L4" s="15">
        <v>3.01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4.4400000000000004</v>
      </c>
      <c r="D5" s="2">
        <v>4.3</v>
      </c>
      <c r="E5" s="2">
        <v>4.2300000000000004</v>
      </c>
      <c r="F5" s="2">
        <v>4.28</v>
      </c>
      <c r="G5" s="15">
        <v>4.17</v>
      </c>
      <c r="H5" s="2">
        <v>4.17</v>
      </c>
      <c r="I5" s="2">
        <v>4.0999999999999996</v>
      </c>
      <c r="J5" s="2">
        <v>3.9</v>
      </c>
      <c r="K5" s="2">
        <v>3.69</v>
      </c>
      <c r="L5" s="15">
        <v>3.46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1.43</v>
      </c>
      <c r="D6" s="2">
        <v>1.39</v>
      </c>
      <c r="E6" s="2">
        <v>1.38</v>
      </c>
      <c r="F6" s="2">
        <v>1.38</v>
      </c>
      <c r="G6" s="15">
        <v>1.37</v>
      </c>
      <c r="H6" s="2">
        <v>1.44</v>
      </c>
      <c r="I6" s="2">
        <v>1.43</v>
      </c>
      <c r="J6" s="2">
        <v>1.41</v>
      </c>
      <c r="K6" s="2">
        <v>1.38</v>
      </c>
      <c r="L6" s="15">
        <v>1.34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2.08</v>
      </c>
      <c r="D7" s="2">
        <v>2.04</v>
      </c>
      <c r="E7" s="2">
        <v>2.02</v>
      </c>
      <c r="F7" s="2">
        <v>2.04</v>
      </c>
      <c r="G7" s="15">
        <v>2.02</v>
      </c>
      <c r="H7" s="2">
        <v>2.11</v>
      </c>
      <c r="I7" s="2">
        <v>2.1</v>
      </c>
      <c r="J7" s="2">
        <v>2.0499999999999998</v>
      </c>
      <c r="K7" s="2">
        <v>2</v>
      </c>
      <c r="L7" s="15">
        <v>1.95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0.10639999999999999</v>
      </c>
      <c r="D9" s="37">
        <v>9.9900000000000003E-2</v>
      </c>
      <c r="E9" s="37">
        <v>9.64E-2</v>
      </c>
      <c r="F9" s="37">
        <v>9.4E-2</v>
      </c>
      <c r="G9" s="46">
        <v>9.0800000000000006E-2</v>
      </c>
      <c r="H9" s="45">
        <v>0.1009</v>
      </c>
      <c r="I9" s="37">
        <v>9.8400000000000001E-2</v>
      </c>
      <c r="J9" s="37">
        <v>8.9200000000000002E-2</v>
      </c>
      <c r="K9" s="37">
        <v>8.2799999999999999E-2</v>
      </c>
      <c r="L9" s="46">
        <v>7.51E-2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7.3899999999999993E-2</v>
      </c>
      <c r="D10" s="37">
        <v>6.8099999999999994E-2</v>
      </c>
      <c r="E10" s="37">
        <v>6.5199999999999994E-2</v>
      </c>
      <c r="F10" s="37">
        <v>6.3200000000000006E-2</v>
      </c>
      <c r="G10" s="46">
        <v>6.0299999999999999E-2</v>
      </c>
      <c r="H10" s="45">
        <v>6.7599999999999993E-2</v>
      </c>
      <c r="I10" s="37">
        <v>6.5299999999999997E-2</v>
      </c>
      <c r="J10" s="37">
        <v>5.7000000000000002E-2</v>
      </c>
      <c r="K10" s="37">
        <v>5.1299999999999998E-2</v>
      </c>
      <c r="L10" s="46">
        <v>4.4400000000000002E-2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0.61660000000000004</v>
      </c>
      <c r="D12" s="4">
        <v>0.63070000000000004</v>
      </c>
      <c r="E12" s="4">
        <v>0.64100000000000001</v>
      </c>
      <c r="F12" s="4">
        <v>0.64870000000000005</v>
      </c>
      <c r="G12" s="20">
        <v>0.65639999999999998</v>
      </c>
      <c r="H12" s="19">
        <v>0.60109999999999997</v>
      </c>
      <c r="I12" s="4">
        <v>0.60360000000000003</v>
      </c>
      <c r="J12" s="4">
        <v>0.62070000000000003</v>
      </c>
      <c r="K12" s="4">
        <v>0.6351</v>
      </c>
      <c r="L12" s="20">
        <v>0.65090000000000003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0.57999999999999996</v>
      </c>
      <c r="D14" s="2">
        <v>0.53</v>
      </c>
      <c r="E14" s="2">
        <v>0.59</v>
      </c>
      <c r="F14" s="2">
        <v>0.64</v>
      </c>
      <c r="G14" s="15">
        <v>0.63</v>
      </c>
      <c r="H14" s="14">
        <v>0.84</v>
      </c>
      <c r="I14" s="2">
        <v>0.79</v>
      </c>
      <c r="J14" s="2">
        <v>0.45</v>
      </c>
      <c r="K14" s="2">
        <v>0.47</v>
      </c>
      <c r="L14" s="15">
        <v>0.41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6.53</v>
      </c>
      <c r="D16" s="2">
        <v>6.89</v>
      </c>
      <c r="E16" s="2">
        <v>7.14</v>
      </c>
      <c r="F16" s="2">
        <v>7.36</v>
      </c>
      <c r="G16" s="15">
        <v>7.58</v>
      </c>
      <c r="H16" s="14">
        <v>6.62</v>
      </c>
      <c r="I16" s="2">
        <v>7.01</v>
      </c>
      <c r="J16" s="2">
        <v>7.47</v>
      </c>
      <c r="K16" s="2">
        <v>7.94</v>
      </c>
      <c r="L16" s="15">
        <v>8.5399999999999991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4.0599999999999996</v>
      </c>
      <c r="D17" s="2">
        <v>4.04</v>
      </c>
      <c r="E17" s="2">
        <v>4</v>
      </c>
      <c r="F17" s="2">
        <v>3.99</v>
      </c>
      <c r="G17" s="15">
        <v>3.97</v>
      </c>
      <c r="H17" s="14">
        <v>4.3899999999999997</v>
      </c>
      <c r="I17" s="2">
        <v>4.5999999999999996</v>
      </c>
      <c r="J17" s="2">
        <v>4.57</v>
      </c>
      <c r="K17" s="2">
        <v>4.5599999999999996</v>
      </c>
      <c r="L17" s="15">
        <v>4.58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9.4399999999999998E-2</v>
      </c>
      <c r="D18" s="43">
        <v>9.1499999999999998E-2</v>
      </c>
      <c r="E18" s="43">
        <v>8.9800000000000005E-2</v>
      </c>
      <c r="F18" s="43">
        <v>8.8099999999999998E-2</v>
      </c>
      <c r="G18" s="44">
        <v>8.6499999999999994E-2</v>
      </c>
      <c r="H18" s="42">
        <v>9.0800000000000006E-2</v>
      </c>
      <c r="I18" s="43">
        <v>8.6199999999999999E-2</v>
      </c>
      <c r="J18" s="43">
        <v>8.3000000000000004E-2</v>
      </c>
      <c r="K18" s="43">
        <v>0.08</v>
      </c>
      <c r="L18" s="44">
        <v>7.6200000000000004E-2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8.9399999999999993E-2</v>
      </c>
      <c r="D19" s="43">
        <v>8.8999999999999996E-2</v>
      </c>
      <c r="E19" s="43">
        <v>8.8300000000000003E-2</v>
      </c>
      <c r="F19" s="43">
        <v>8.8300000000000003E-2</v>
      </c>
      <c r="G19" s="44">
        <v>8.3599999999999994E-2</v>
      </c>
      <c r="H19" s="42">
        <v>7.8100000000000003E-2</v>
      </c>
      <c r="I19" s="43">
        <v>6.6500000000000004E-2</v>
      </c>
      <c r="J19" s="43">
        <v>6.0299999999999999E-2</v>
      </c>
      <c r="K19" s="43">
        <v>5.5399999999999998E-2</v>
      </c>
      <c r="L19" s="44">
        <v>4.7399999999999998E-2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1.71</v>
      </c>
      <c r="D20" s="2">
        <v>1.64</v>
      </c>
      <c r="E20" s="2">
        <v>1.58</v>
      </c>
      <c r="F20" s="2">
        <v>1.55</v>
      </c>
      <c r="G20" s="15">
        <v>1.44</v>
      </c>
      <c r="H20" s="14">
        <v>1.56</v>
      </c>
      <c r="I20" s="2">
        <v>1.32</v>
      </c>
      <c r="J20" s="2">
        <v>1.1399999999999999</v>
      </c>
      <c r="K20" s="2">
        <v>1.01</v>
      </c>
      <c r="L20" s="15">
        <v>0.83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5.2200000000000003E-2</v>
      </c>
      <c r="D21" s="26">
        <v>5.4199999999999998E-2</v>
      </c>
      <c r="E21" s="26">
        <v>5.57E-2</v>
      </c>
      <c r="F21" s="26">
        <v>5.6899999999999999E-2</v>
      </c>
      <c r="G21" s="27">
        <v>5.8200000000000002E-2</v>
      </c>
      <c r="H21" s="25">
        <v>5.0099999999999999E-2</v>
      </c>
      <c r="I21" s="26">
        <v>5.0500000000000003E-2</v>
      </c>
      <c r="J21" s="26">
        <v>5.2699999999999997E-2</v>
      </c>
      <c r="K21" s="26">
        <v>5.4800000000000001E-2</v>
      </c>
      <c r="L21" s="27">
        <v>5.7299999999999997E-2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3.72</v>
      </c>
      <c r="D4" s="2">
        <v>3.63</v>
      </c>
      <c r="E4" s="2">
        <v>3.58</v>
      </c>
      <c r="F4" s="2">
        <v>3.55</v>
      </c>
      <c r="G4" s="15">
        <v>3.5</v>
      </c>
      <c r="H4" s="2">
        <v>3.54</v>
      </c>
      <c r="I4" s="2">
        <v>3.47</v>
      </c>
      <c r="J4" s="2">
        <v>3.29</v>
      </c>
      <c r="K4" s="2">
        <v>3.1</v>
      </c>
      <c r="L4" s="15">
        <v>2.9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4.26</v>
      </c>
      <c r="D5" s="2">
        <v>4.17</v>
      </c>
      <c r="E5" s="2">
        <v>4.1399999999999997</v>
      </c>
      <c r="F5" s="2">
        <v>4.13</v>
      </c>
      <c r="G5" s="15">
        <v>4.07</v>
      </c>
      <c r="H5" s="2">
        <v>4.0599999999999996</v>
      </c>
      <c r="I5" s="2">
        <v>3.98</v>
      </c>
      <c r="J5" s="2">
        <v>3.78</v>
      </c>
      <c r="K5" s="2">
        <v>3.56</v>
      </c>
      <c r="L5" s="15">
        <v>3.33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1.32</v>
      </c>
      <c r="D6" s="2">
        <v>1.29</v>
      </c>
      <c r="E6" s="2">
        <v>1.28</v>
      </c>
      <c r="F6" s="2">
        <v>1.27</v>
      </c>
      <c r="G6" s="15">
        <v>1.26</v>
      </c>
      <c r="H6" s="2">
        <v>1.34</v>
      </c>
      <c r="I6" s="2">
        <v>1.33</v>
      </c>
      <c r="J6" s="2">
        <v>1.31</v>
      </c>
      <c r="K6" s="2">
        <v>1.27</v>
      </c>
      <c r="L6" s="15">
        <v>1.24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1.97</v>
      </c>
      <c r="D7" s="2">
        <v>1.94</v>
      </c>
      <c r="E7" s="2">
        <v>1.93</v>
      </c>
      <c r="F7" s="2">
        <v>1.93</v>
      </c>
      <c r="G7" s="15">
        <v>1.92</v>
      </c>
      <c r="H7" s="2">
        <v>2.02</v>
      </c>
      <c r="I7" s="2">
        <v>2.0099999999999998</v>
      </c>
      <c r="J7" s="2">
        <v>1.95</v>
      </c>
      <c r="K7" s="2">
        <v>1.9</v>
      </c>
      <c r="L7" s="15">
        <v>1.85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0.1028</v>
      </c>
      <c r="D9" s="37">
        <v>9.6100000000000005E-2</v>
      </c>
      <c r="E9" s="37">
        <v>9.2399999999999996E-2</v>
      </c>
      <c r="F9" s="37">
        <v>8.9599999999999999E-2</v>
      </c>
      <c r="G9" s="46">
        <v>8.6099999999999996E-2</v>
      </c>
      <c r="H9" s="45">
        <v>9.7299999999999998E-2</v>
      </c>
      <c r="I9" s="37">
        <v>9.4399999999999998E-2</v>
      </c>
      <c r="J9" s="37">
        <v>8.5099999999999995E-2</v>
      </c>
      <c r="K9" s="37">
        <v>7.85E-2</v>
      </c>
      <c r="L9" s="46">
        <v>7.0599999999999996E-2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7.0499999999999993E-2</v>
      </c>
      <c r="D10" s="37">
        <v>6.4500000000000002E-2</v>
      </c>
      <c r="E10" s="37">
        <v>6.1400000000000003E-2</v>
      </c>
      <c r="F10" s="37">
        <v>5.91E-2</v>
      </c>
      <c r="G10" s="46">
        <v>5.6099999999999997E-2</v>
      </c>
      <c r="H10" s="45">
        <v>6.4100000000000004E-2</v>
      </c>
      <c r="I10" s="37">
        <v>6.1499999999999999E-2</v>
      </c>
      <c r="J10" s="37">
        <v>5.3199999999999997E-2</v>
      </c>
      <c r="K10" s="37">
        <v>4.7399999999999998E-2</v>
      </c>
      <c r="L10" s="46">
        <v>4.0399999999999998E-2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0.61850000000000005</v>
      </c>
      <c r="D12" s="4">
        <v>0.63460000000000005</v>
      </c>
      <c r="E12" s="4">
        <v>0.64680000000000004</v>
      </c>
      <c r="F12" s="4">
        <v>0.65649999999999997</v>
      </c>
      <c r="G12" s="20">
        <v>0.66610000000000003</v>
      </c>
      <c r="H12" s="19">
        <v>0.60299999999999998</v>
      </c>
      <c r="I12" s="4">
        <v>0.60760000000000003</v>
      </c>
      <c r="J12" s="4">
        <v>0.62660000000000005</v>
      </c>
      <c r="K12" s="4">
        <v>0.64280000000000004</v>
      </c>
      <c r="L12" s="20">
        <v>0.66039999999999999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0.56000000000000005</v>
      </c>
      <c r="D14" s="2">
        <v>0.51</v>
      </c>
      <c r="E14" s="2">
        <v>0.56000000000000005</v>
      </c>
      <c r="F14" s="2">
        <v>0.61</v>
      </c>
      <c r="G14" s="15">
        <v>0.6</v>
      </c>
      <c r="H14" s="14">
        <v>0.81</v>
      </c>
      <c r="I14" s="2">
        <v>0.75</v>
      </c>
      <c r="J14" s="2">
        <v>0.43</v>
      </c>
      <c r="K14" s="2">
        <v>0.44</v>
      </c>
      <c r="L14" s="15">
        <v>0.38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6.69</v>
      </c>
      <c r="D16" s="2">
        <v>7.11</v>
      </c>
      <c r="E16" s="2">
        <v>7.42</v>
      </c>
      <c r="F16" s="2">
        <v>7.65</v>
      </c>
      <c r="G16" s="15">
        <v>7.94</v>
      </c>
      <c r="H16" s="14">
        <v>6.77</v>
      </c>
      <c r="I16" s="2">
        <v>7.25</v>
      </c>
      <c r="J16" s="2">
        <v>7.76</v>
      </c>
      <c r="K16" s="2">
        <v>8.2799999999999994</v>
      </c>
      <c r="L16" s="15">
        <v>8.94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4.12</v>
      </c>
      <c r="D17" s="2">
        <v>4.09</v>
      </c>
      <c r="E17" s="2">
        <v>4.05</v>
      </c>
      <c r="F17" s="2">
        <v>4.01</v>
      </c>
      <c r="G17" s="15">
        <v>3.98</v>
      </c>
      <c r="H17" s="14">
        <v>4.46</v>
      </c>
      <c r="I17" s="2">
        <v>4.68</v>
      </c>
      <c r="J17" s="2">
        <v>4.63</v>
      </c>
      <c r="K17" s="2">
        <v>4.5999999999999996</v>
      </c>
      <c r="L17" s="15">
        <v>4.5999999999999996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9.2499999999999999E-2</v>
      </c>
      <c r="D18" s="43">
        <v>8.9300000000000004E-2</v>
      </c>
      <c r="E18" s="43">
        <v>8.72E-2</v>
      </c>
      <c r="F18" s="43">
        <v>8.5800000000000001E-2</v>
      </c>
      <c r="G18" s="44">
        <v>8.3900000000000002E-2</v>
      </c>
      <c r="H18" s="42">
        <v>8.8999999999999996E-2</v>
      </c>
      <c r="I18" s="43">
        <v>8.3799999999999999E-2</v>
      </c>
      <c r="J18" s="43">
        <v>8.0699999999999994E-2</v>
      </c>
      <c r="K18" s="43">
        <v>7.7600000000000002E-2</v>
      </c>
      <c r="L18" s="44">
        <v>7.3899999999999993E-2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8.4699999999999998E-2</v>
      </c>
      <c r="D19" s="43">
        <v>8.4400000000000003E-2</v>
      </c>
      <c r="E19" s="43">
        <v>8.3900000000000002E-2</v>
      </c>
      <c r="F19" s="43">
        <v>8.4099999999999994E-2</v>
      </c>
      <c r="G19" s="44">
        <v>7.9399999999999998E-2</v>
      </c>
      <c r="H19" s="42">
        <v>7.4800000000000005E-2</v>
      </c>
      <c r="I19" s="43">
        <v>6.2E-2</v>
      </c>
      <c r="J19" s="43">
        <v>5.5599999999999997E-2</v>
      </c>
      <c r="K19" s="43">
        <v>5.0599999999999999E-2</v>
      </c>
      <c r="L19" s="44">
        <v>4.2200000000000001E-2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1.62</v>
      </c>
      <c r="D20" s="2">
        <v>1.54</v>
      </c>
      <c r="E20" s="2">
        <v>1.48</v>
      </c>
      <c r="F20" s="2">
        <v>1.44</v>
      </c>
      <c r="G20" s="15">
        <v>1.33</v>
      </c>
      <c r="H20" s="14">
        <v>1.48</v>
      </c>
      <c r="I20" s="2">
        <v>1.22</v>
      </c>
      <c r="J20" s="2">
        <v>1.04</v>
      </c>
      <c r="K20" s="2">
        <v>0.9</v>
      </c>
      <c r="L20" s="15">
        <v>0.72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5.2400000000000002E-2</v>
      </c>
      <c r="D21" s="26">
        <v>5.4699999999999999E-2</v>
      </c>
      <c r="E21" s="26">
        <v>5.6599999999999998E-2</v>
      </c>
      <c r="F21" s="26">
        <v>5.8200000000000002E-2</v>
      </c>
      <c r="G21" s="27">
        <v>5.9900000000000002E-2</v>
      </c>
      <c r="H21" s="25">
        <v>5.04E-2</v>
      </c>
      <c r="I21" s="26">
        <v>5.0999999999999997E-2</v>
      </c>
      <c r="J21" s="26">
        <v>5.3600000000000002E-2</v>
      </c>
      <c r="K21" s="26">
        <v>5.6000000000000001E-2</v>
      </c>
      <c r="L21" s="27">
        <v>5.8900000000000001E-2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G21"/>
  <sheetViews>
    <sheetView showGridLines="0" topLeftCell="I1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2.9</v>
      </c>
      <c r="D4" s="2">
        <v>2.81</v>
      </c>
      <c r="E4" s="2">
        <v>2.73</v>
      </c>
      <c r="F4" s="2">
        <v>2.67</v>
      </c>
      <c r="G4" s="15">
        <v>2.61</v>
      </c>
      <c r="H4" s="2">
        <v>2.82</v>
      </c>
      <c r="I4" s="2">
        <v>2.77</v>
      </c>
      <c r="J4" s="2">
        <v>2.63</v>
      </c>
      <c r="K4" s="2">
        <v>2.48</v>
      </c>
      <c r="L4" s="15">
        <v>2.3199999999999998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3.42</v>
      </c>
      <c r="D5" s="2">
        <v>3.32</v>
      </c>
      <c r="E5" s="2">
        <v>3.24</v>
      </c>
      <c r="F5" s="2">
        <v>3.17</v>
      </c>
      <c r="G5" s="15">
        <v>3.1</v>
      </c>
      <c r="H5" s="2">
        <v>3.35</v>
      </c>
      <c r="I5" s="2">
        <v>3.29</v>
      </c>
      <c r="J5" s="2">
        <v>3.12</v>
      </c>
      <c r="K5" s="2">
        <v>2.94</v>
      </c>
      <c r="L5" s="15">
        <v>2.75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1.0900000000000001</v>
      </c>
      <c r="D6" s="2">
        <v>1.06</v>
      </c>
      <c r="E6" s="2">
        <v>1.04</v>
      </c>
      <c r="F6" s="2">
        <v>1.02</v>
      </c>
      <c r="G6" s="15">
        <v>1.01</v>
      </c>
      <c r="H6" s="2">
        <v>1.1100000000000001</v>
      </c>
      <c r="I6" s="2">
        <v>1.1000000000000001</v>
      </c>
      <c r="J6" s="2">
        <v>1.08</v>
      </c>
      <c r="K6" s="2">
        <v>1.05</v>
      </c>
      <c r="L6" s="15">
        <v>1.03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</v>
      </c>
      <c r="D7" s="2">
        <v>1.86</v>
      </c>
      <c r="E7" s="2">
        <v>1.83</v>
      </c>
      <c r="F7" s="2">
        <v>1.81</v>
      </c>
      <c r="G7" s="15">
        <v>1.79</v>
      </c>
      <c r="H7" s="2">
        <v>1.97</v>
      </c>
      <c r="I7" s="2">
        <v>1.96</v>
      </c>
      <c r="J7" s="2">
        <v>1.91</v>
      </c>
      <c r="K7" s="2">
        <v>1.86</v>
      </c>
      <c r="L7" s="15">
        <v>1.81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9.35E-2</v>
      </c>
      <c r="D9" s="37">
        <v>8.6699999999999999E-2</v>
      </c>
      <c r="E9" s="37">
        <v>8.2900000000000001E-2</v>
      </c>
      <c r="F9" s="37">
        <v>8.0100000000000005E-2</v>
      </c>
      <c r="G9" s="46">
        <v>7.6499999999999999E-2</v>
      </c>
      <c r="H9" s="45">
        <v>8.7800000000000003E-2</v>
      </c>
      <c r="I9" s="37">
        <v>8.5099999999999995E-2</v>
      </c>
      <c r="J9" s="37">
        <v>7.6100000000000001E-2</v>
      </c>
      <c r="K9" s="37">
        <v>6.9400000000000003E-2</v>
      </c>
      <c r="L9" s="46">
        <v>6.1600000000000002E-2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6.1199999999999997E-2</v>
      </c>
      <c r="D10" s="37">
        <v>5.5199999999999999E-2</v>
      </c>
      <c r="E10" s="37">
        <v>5.1999999999999998E-2</v>
      </c>
      <c r="F10" s="37">
        <v>4.9500000000000002E-2</v>
      </c>
      <c r="G10" s="46">
        <v>4.65E-2</v>
      </c>
      <c r="H10" s="45">
        <v>5.4600000000000003E-2</v>
      </c>
      <c r="I10" s="37">
        <v>5.21E-2</v>
      </c>
      <c r="J10" s="37">
        <v>4.41E-2</v>
      </c>
      <c r="K10" s="37">
        <v>3.8300000000000001E-2</v>
      </c>
      <c r="L10" s="46">
        <v>3.1300000000000001E-2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0.61809999999999998</v>
      </c>
      <c r="D12" s="4">
        <v>0.63390000000000002</v>
      </c>
      <c r="E12" s="4">
        <v>0.64580000000000004</v>
      </c>
      <c r="F12" s="4">
        <v>0.6552</v>
      </c>
      <c r="G12" s="20">
        <v>0.66459999999999997</v>
      </c>
      <c r="H12" s="19">
        <v>0.60250000000000004</v>
      </c>
      <c r="I12" s="4">
        <v>0.60650000000000004</v>
      </c>
      <c r="J12" s="4">
        <v>0.62519999999999998</v>
      </c>
      <c r="K12" s="4">
        <v>0.6411</v>
      </c>
      <c r="L12" s="20">
        <v>0.6583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0.51</v>
      </c>
      <c r="D14" s="2">
        <v>0.46</v>
      </c>
      <c r="E14" s="2">
        <v>0.51</v>
      </c>
      <c r="F14" s="2">
        <v>0.54</v>
      </c>
      <c r="G14" s="15">
        <v>0.53</v>
      </c>
      <c r="H14" s="14">
        <v>0.73</v>
      </c>
      <c r="I14" s="2">
        <v>0.67</v>
      </c>
      <c r="J14" s="2">
        <v>0.38</v>
      </c>
      <c r="K14" s="2">
        <v>0.38</v>
      </c>
      <c r="L14" s="15">
        <v>0.33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6.68</v>
      </c>
      <c r="D16" s="2">
        <v>7.09</v>
      </c>
      <c r="E16" s="2">
        <v>7.36</v>
      </c>
      <c r="F16" s="2">
        <v>7.56</v>
      </c>
      <c r="G16" s="15">
        <v>7.82</v>
      </c>
      <c r="H16" s="14">
        <v>6.83</v>
      </c>
      <c r="I16" s="2">
        <v>7.29</v>
      </c>
      <c r="J16" s="2">
        <v>7.8</v>
      </c>
      <c r="K16" s="2">
        <v>8.32</v>
      </c>
      <c r="L16" s="15">
        <v>8.99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4.13</v>
      </c>
      <c r="D17" s="2">
        <v>4.0999999999999996</v>
      </c>
      <c r="E17" s="2">
        <v>4.04</v>
      </c>
      <c r="F17" s="2">
        <v>3.98</v>
      </c>
      <c r="G17" s="15">
        <v>3.94</v>
      </c>
      <c r="H17" s="14">
        <v>4.5</v>
      </c>
      <c r="I17" s="2">
        <v>4.7300000000000004</v>
      </c>
      <c r="J17" s="2">
        <v>4.68</v>
      </c>
      <c r="K17" s="2">
        <v>4.66</v>
      </c>
      <c r="L17" s="15">
        <v>4.66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9.2499999999999999E-2</v>
      </c>
      <c r="D18" s="43">
        <v>8.9399999999999993E-2</v>
      </c>
      <c r="E18" s="43">
        <v>8.77E-2</v>
      </c>
      <c r="F18" s="43">
        <v>8.6599999999999996E-2</v>
      </c>
      <c r="G18" s="44">
        <v>8.5000000000000006E-2</v>
      </c>
      <c r="H18" s="42">
        <v>8.8300000000000003E-2</v>
      </c>
      <c r="I18" s="43">
        <v>8.3199999999999996E-2</v>
      </c>
      <c r="J18" s="43">
        <v>8.0100000000000005E-2</v>
      </c>
      <c r="K18" s="43">
        <v>7.6999999999999999E-2</v>
      </c>
      <c r="L18" s="44">
        <v>7.3300000000000004E-2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6.9400000000000003E-2</v>
      </c>
      <c r="D19" s="43">
        <v>6.7900000000000002E-2</v>
      </c>
      <c r="E19" s="43">
        <v>6.6199999999999995E-2</v>
      </c>
      <c r="F19" s="43">
        <v>6.5299999999999997E-2</v>
      </c>
      <c r="G19" s="44">
        <v>5.9700000000000003E-2</v>
      </c>
      <c r="H19" s="42">
        <v>5.9900000000000002E-2</v>
      </c>
      <c r="I19" s="43">
        <v>4.7199999999999999E-2</v>
      </c>
      <c r="J19" s="43">
        <v>4.0099999999999997E-2</v>
      </c>
      <c r="K19" s="43">
        <v>3.3799999999999997E-2</v>
      </c>
      <c r="L19" s="44">
        <v>2.4199999999999999E-2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1.33</v>
      </c>
      <c r="D20" s="2">
        <v>1.24</v>
      </c>
      <c r="E20" s="2">
        <v>1.17</v>
      </c>
      <c r="F20" s="2">
        <v>1.1299999999999999</v>
      </c>
      <c r="G20" s="15">
        <v>1</v>
      </c>
      <c r="H20" s="14">
        <v>1.19</v>
      </c>
      <c r="I20" s="2">
        <v>0.93</v>
      </c>
      <c r="J20" s="2">
        <v>0.75</v>
      </c>
      <c r="K20" s="2">
        <v>0.61</v>
      </c>
      <c r="L20" s="15">
        <v>0.41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5.2400000000000002E-2</v>
      </c>
      <c r="D21" s="26">
        <v>5.4600000000000003E-2</v>
      </c>
      <c r="E21" s="26">
        <v>5.6500000000000002E-2</v>
      </c>
      <c r="F21" s="26">
        <v>5.8000000000000003E-2</v>
      </c>
      <c r="G21" s="27">
        <v>5.96E-2</v>
      </c>
      <c r="H21" s="25">
        <v>5.0299999999999997E-2</v>
      </c>
      <c r="I21" s="26">
        <v>5.0799999999999998E-2</v>
      </c>
      <c r="J21" s="26">
        <v>5.3400000000000003E-2</v>
      </c>
      <c r="K21" s="26">
        <v>5.57E-2</v>
      </c>
      <c r="L21" s="27">
        <v>5.8500000000000003E-2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4.7300000000000004</v>
      </c>
      <c r="D4" s="2">
        <v>4.6399999999999997</v>
      </c>
      <c r="E4" s="2">
        <v>4.55</v>
      </c>
      <c r="F4" s="2">
        <v>4.47</v>
      </c>
      <c r="G4" s="15">
        <v>4.38</v>
      </c>
      <c r="H4" s="2">
        <v>4.72</v>
      </c>
      <c r="I4" s="2">
        <v>4.63</v>
      </c>
      <c r="J4" s="2">
        <v>4.4000000000000004</v>
      </c>
      <c r="K4" s="2">
        <v>4.16</v>
      </c>
      <c r="L4" s="15">
        <v>3.89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5.19</v>
      </c>
      <c r="D5" s="2">
        <v>5.1100000000000003</v>
      </c>
      <c r="E5" s="2">
        <v>5.01</v>
      </c>
      <c r="F5" s="2">
        <v>4.9400000000000004</v>
      </c>
      <c r="G5" s="15">
        <v>4.83</v>
      </c>
      <c r="H5" s="2">
        <v>5.21</v>
      </c>
      <c r="I5" s="2">
        <v>5.12</v>
      </c>
      <c r="J5" s="2">
        <v>4.8600000000000003</v>
      </c>
      <c r="K5" s="2">
        <v>4.59</v>
      </c>
      <c r="L5" s="15">
        <v>4.29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1.67</v>
      </c>
      <c r="D6" s="2">
        <v>1.63</v>
      </c>
      <c r="E6" s="2">
        <v>1.62</v>
      </c>
      <c r="F6" s="2">
        <v>1.6</v>
      </c>
      <c r="G6" s="15">
        <v>1.59</v>
      </c>
      <c r="H6" s="2">
        <v>1.74</v>
      </c>
      <c r="I6" s="2">
        <v>1.73</v>
      </c>
      <c r="J6" s="2">
        <v>1.7</v>
      </c>
      <c r="K6" s="2">
        <v>1.65</v>
      </c>
      <c r="L6" s="15">
        <v>1.61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2.09</v>
      </c>
      <c r="D7" s="2">
        <v>2.06</v>
      </c>
      <c r="E7" s="2">
        <v>2.04</v>
      </c>
      <c r="F7" s="2">
        <v>2.02</v>
      </c>
      <c r="G7" s="15">
        <v>2.0099999999999998</v>
      </c>
      <c r="H7" s="2">
        <v>2.2000000000000002</v>
      </c>
      <c r="I7" s="2">
        <v>2.19</v>
      </c>
      <c r="J7" s="2">
        <v>2.14</v>
      </c>
      <c r="K7" s="2">
        <v>2.08</v>
      </c>
      <c r="L7" s="15">
        <v>2.0299999999999998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0.1129</v>
      </c>
      <c r="D9" s="37">
        <v>0.1061</v>
      </c>
      <c r="E9" s="37">
        <v>0.10249999999999999</v>
      </c>
      <c r="F9" s="37">
        <v>9.98E-2</v>
      </c>
      <c r="G9" s="46">
        <v>9.64E-2</v>
      </c>
      <c r="H9" s="45">
        <v>0.1075</v>
      </c>
      <c r="I9" s="37">
        <v>0.1048</v>
      </c>
      <c r="J9" s="37">
        <v>9.5299999999999996E-2</v>
      </c>
      <c r="K9" s="37">
        <v>8.8900000000000007E-2</v>
      </c>
      <c r="L9" s="46">
        <v>8.1100000000000005E-2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8.0500000000000002E-2</v>
      </c>
      <c r="D10" s="37">
        <v>7.4499999999999997E-2</v>
      </c>
      <c r="E10" s="37">
        <v>7.1499999999999994E-2</v>
      </c>
      <c r="F10" s="37">
        <v>6.9199999999999998E-2</v>
      </c>
      <c r="G10" s="46">
        <v>6.6199999999999995E-2</v>
      </c>
      <c r="H10" s="45">
        <v>7.4300000000000005E-2</v>
      </c>
      <c r="I10" s="37">
        <v>7.1800000000000003E-2</v>
      </c>
      <c r="J10" s="37">
        <v>6.3299999999999995E-2</v>
      </c>
      <c r="K10" s="37">
        <v>5.7599999999999998E-2</v>
      </c>
      <c r="L10" s="46">
        <v>5.0599999999999999E-2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0.61760000000000004</v>
      </c>
      <c r="D12" s="4">
        <v>0.63280000000000003</v>
      </c>
      <c r="E12" s="4">
        <v>0.64410000000000001</v>
      </c>
      <c r="F12" s="4">
        <v>0.65300000000000002</v>
      </c>
      <c r="G12" s="20">
        <v>0.66200000000000003</v>
      </c>
      <c r="H12" s="19">
        <v>0.60219999999999996</v>
      </c>
      <c r="I12" s="4">
        <v>0.60589999999999999</v>
      </c>
      <c r="J12" s="4">
        <v>0.62390000000000001</v>
      </c>
      <c r="K12" s="4">
        <v>0.63919999999999999</v>
      </c>
      <c r="L12" s="20">
        <v>0.65580000000000005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0.61</v>
      </c>
      <c r="D14" s="2">
        <v>0.56999999999999995</v>
      </c>
      <c r="E14" s="2">
        <v>0.63</v>
      </c>
      <c r="F14" s="2">
        <v>0.68</v>
      </c>
      <c r="G14" s="15">
        <v>0.67</v>
      </c>
      <c r="H14" s="14">
        <v>0.9</v>
      </c>
      <c r="I14" s="2">
        <v>0.84</v>
      </c>
      <c r="J14" s="2">
        <v>0.48</v>
      </c>
      <c r="K14" s="2">
        <v>0.5</v>
      </c>
      <c r="L14" s="15">
        <v>0.45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6.5</v>
      </c>
      <c r="D16" s="2">
        <v>6.89</v>
      </c>
      <c r="E16" s="2">
        <v>7.15</v>
      </c>
      <c r="F16" s="2">
        <v>7.34</v>
      </c>
      <c r="G16" s="15">
        <v>7.58</v>
      </c>
      <c r="H16" s="14">
        <v>6.68</v>
      </c>
      <c r="I16" s="2">
        <v>7.12</v>
      </c>
      <c r="J16" s="2">
        <v>7.61</v>
      </c>
      <c r="K16" s="2">
        <v>8.1</v>
      </c>
      <c r="L16" s="15">
        <v>8.7200000000000006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4.0199999999999996</v>
      </c>
      <c r="D17" s="2">
        <v>4</v>
      </c>
      <c r="E17" s="2">
        <v>3.95</v>
      </c>
      <c r="F17" s="2">
        <v>3.9</v>
      </c>
      <c r="G17" s="15">
        <v>3.87</v>
      </c>
      <c r="H17" s="14">
        <v>4.41</v>
      </c>
      <c r="I17" s="2">
        <v>4.63</v>
      </c>
      <c r="J17" s="2">
        <v>4.59</v>
      </c>
      <c r="K17" s="2">
        <v>4.57</v>
      </c>
      <c r="L17" s="15">
        <v>4.58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9.5000000000000001E-2</v>
      </c>
      <c r="D18" s="43">
        <v>9.1800000000000007E-2</v>
      </c>
      <c r="E18" s="43">
        <v>9.01E-2</v>
      </c>
      <c r="F18" s="43">
        <v>8.8999999999999996E-2</v>
      </c>
      <c r="G18" s="44">
        <v>8.7300000000000003E-2</v>
      </c>
      <c r="H18" s="42">
        <v>9.0200000000000002E-2</v>
      </c>
      <c r="I18" s="43">
        <v>8.5099999999999995E-2</v>
      </c>
      <c r="J18" s="43">
        <v>8.2000000000000003E-2</v>
      </c>
      <c r="K18" s="43">
        <v>7.8899999999999998E-2</v>
      </c>
      <c r="L18" s="44">
        <v>7.5200000000000003E-2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0.1004</v>
      </c>
      <c r="D19" s="43">
        <v>0.1008</v>
      </c>
      <c r="E19" s="43">
        <v>0.1009</v>
      </c>
      <c r="F19" s="43">
        <v>0.1016</v>
      </c>
      <c r="G19" s="44">
        <v>9.7500000000000003E-2</v>
      </c>
      <c r="H19" s="42">
        <v>8.9499999999999996E-2</v>
      </c>
      <c r="I19" s="43">
        <v>7.7299999999999994E-2</v>
      </c>
      <c r="J19" s="43">
        <v>7.1599999999999997E-2</v>
      </c>
      <c r="K19" s="43">
        <v>6.7699999999999996E-2</v>
      </c>
      <c r="L19" s="44">
        <v>6.0600000000000001E-2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1.92</v>
      </c>
      <c r="D20" s="2">
        <v>1.85</v>
      </c>
      <c r="E20" s="2">
        <v>1.8</v>
      </c>
      <c r="F20" s="2">
        <v>1.76</v>
      </c>
      <c r="G20" s="15">
        <v>1.65</v>
      </c>
      <c r="H20" s="14">
        <v>1.78</v>
      </c>
      <c r="I20" s="2">
        <v>1.52</v>
      </c>
      <c r="J20" s="2">
        <v>1.35</v>
      </c>
      <c r="K20" s="2">
        <v>1.22</v>
      </c>
      <c r="L20" s="15">
        <v>1.04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5.2299999999999999E-2</v>
      </c>
      <c r="D21" s="26">
        <v>5.45E-2</v>
      </c>
      <c r="E21" s="26">
        <v>5.62E-2</v>
      </c>
      <c r="F21" s="26">
        <v>5.7599999999999998E-2</v>
      </c>
      <c r="G21" s="27">
        <v>5.9200000000000003E-2</v>
      </c>
      <c r="H21" s="25">
        <v>5.0299999999999997E-2</v>
      </c>
      <c r="I21" s="26">
        <v>5.0700000000000002E-2</v>
      </c>
      <c r="J21" s="26">
        <v>5.3199999999999997E-2</v>
      </c>
      <c r="K21" s="26">
        <v>5.5399999999999998E-2</v>
      </c>
      <c r="L21" s="27">
        <v>5.8099999999999999E-2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3.82</v>
      </c>
      <c r="D4" s="2">
        <v>3.71</v>
      </c>
      <c r="E4" s="2">
        <v>3.64</v>
      </c>
      <c r="F4" s="2">
        <v>3.58</v>
      </c>
      <c r="G4" s="15">
        <v>3.51</v>
      </c>
      <c r="H4" s="2">
        <v>3.75</v>
      </c>
      <c r="I4" s="2">
        <v>3.7</v>
      </c>
      <c r="J4" s="2">
        <v>3.53</v>
      </c>
      <c r="K4" s="2">
        <v>3.34</v>
      </c>
      <c r="L4" s="15">
        <v>3.14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4.24</v>
      </c>
      <c r="D5" s="2">
        <v>4.13</v>
      </c>
      <c r="E5" s="2">
        <v>4.05</v>
      </c>
      <c r="F5" s="2">
        <v>3.99</v>
      </c>
      <c r="G5" s="15">
        <v>3.91</v>
      </c>
      <c r="H5" s="2">
        <v>4.18</v>
      </c>
      <c r="I5" s="2">
        <v>4.12</v>
      </c>
      <c r="J5" s="2">
        <v>3.93</v>
      </c>
      <c r="K5" s="2">
        <v>3.73</v>
      </c>
      <c r="L5" s="15">
        <v>3.5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1.49</v>
      </c>
      <c r="D6" s="2">
        <v>1.46</v>
      </c>
      <c r="E6" s="2">
        <v>1.44</v>
      </c>
      <c r="F6" s="2">
        <v>1.43</v>
      </c>
      <c r="G6" s="15">
        <v>1.42</v>
      </c>
      <c r="H6" s="2">
        <v>1.54</v>
      </c>
      <c r="I6" s="2">
        <v>1.53</v>
      </c>
      <c r="J6" s="2">
        <v>1.51</v>
      </c>
      <c r="K6" s="2">
        <v>1.47</v>
      </c>
      <c r="L6" s="15">
        <v>1.44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1.95</v>
      </c>
      <c r="E7" s="2">
        <v>1.93</v>
      </c>
      <c r="F7" s="2">
        <v>1.91</v>
      </c>
      <c r="G7" s="15">
        <v>1.9</v>
      </c>
      <c r="H7" s="2">
        <v>2.06</v>
      </c>
      <c r="I7" s="2">
        <v>2.06</v>
      </c>
      <c r="J7" s="2">
        <v>2.0099999999999998</v>
      </c>
      <c r="K7" s="2">
        <v>1.97</v>
      </c>
      <c r="L7" s="15">
        <v>1.92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0.1109</v>
      </c>
      <c r="D9" s="37">
        <v>0.1045</v>
      </c>
      <c r="E9" s="37">
        <v>0.10100000000000001</v>
      </c>
      <c r="F9" s="37">
        <v>9.8500000000000004E-2</v>
      </c>
      <c r="G9" s="46">
        <v>9.5200000000000007E-2</v>
      </c>
      <c r="H9" s="45">
        <v>0.10589999999999999</v>
      </c>
      <c r="I9" s="37">
        <v>0.10349999999999999</v>
      </c>
      <c r="J9" s="37">
        <v>9.4200000000000006E-2</v>
      </c>
      <c r="K9" s="37">
        <v>8.7800000000000003E-2</v>
      </c>
      <c r="L9" s="46">
        <v>0.08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7.8399999999999997E-2</v>
      </c>
      <c r="D10" s="37">
        <v>7.2700000000000001E-2</v>
      </c>
      <c r="E10" s="37">
        <v>6.9800000000000001E-2</v>
      </c>
      <c r="F10" s="37">
        <v>6.7599999999999993E-2</v>
      </c>
      <c r="G10" s="46">
        <v>6.4699999999999994E-2</v>
      </c>
      <c r="H10" s="45">
        <v>7.2599999999999998E-2</v>
      </c>
      <c r="I10" s="37">
        <v>7.0300000000000001E-2</v>
      </c>
      <c r="J10" s="37">
        <v>6.1899999999999997E-2</v>
      </c>
      <c r="K10" s="37">
        <v>5.62E-2</v>
      </c>
      <c r="L10" s="46">
        <v>4.9099999999999998E-2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0.61609999999999998</v>
      </c>
      <c r="D12" s="4">
        <v>0.62980000000000003</v>
      </c>
      <c r="E12" s="4">
        <v>0.63959999999999995</v>
      </c>
      <c r="F12" s="4">
        <v>0.64700000000000002</v>
      </c>
      <c r="G12" s="20">
        <v>0.65449999999999997</v>
      </c>
      <c r="H12" s="19">
        <v>0.60050000000000003</v>
      </c>
      <c r="I12" s="4">
        <v>0.60240000000000005</v>
      </c>
      <c r="J12" s="4">
        <v>0.61890000000000001</v>
      </c>
      <c r="K12" s="4">
        <v>0.63280000000000003</v>
      </c>
      <c r="L12" s="20">
        <v>0.64810000000000001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0.6</v>
      </c>
      <c r="D14" s="2">
        <v>0.56000000000000005</v>
      </c>
      <c r="E14" s="2">
        <v>0.62</v>
      </c>
      <c r="F14" s="2">
        <v>0.67</v>
      </c>
      <c r="G14" s="15">
        <v>0.66</v>
      </c>
      <c r="H14" s="14">
        <v>0.89</v>
      </c>
      <c r="I14" s="2">
        <v>0.83</v>
      </c>
      <c r="J14" s="2">
        <v>0.48</v>
      </c>
      <c r="K14" s="2">
        <v>0.5</v>
      </c>
      <c r="L14" s="15">
        <v>0.44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6.23</v>
      </c>
      <c r="D16" s="2">
        <v>6.56</v>
      </c>
      <c r="E16" s="2">
        <v>6.78</v>
      </c>
      <c r="F16" s="2">
        <v>6.94</v>
      </c>
      <c r="G16" s="15">
        <v>7.14</v>
      </c>
      <c r="H16" s="14">
        <v>6.38</v>
      </c>
      <c r="I16" s="2">
        <v>6.72</v>
      </c>
      <c r="J16" s="2">
        <v>7.16</v>
      </c>
      <c r="K16" s="2">
        <v>7.59</v>
      </c>
      <c r="L16" s="15">
        <v>8.15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3.88</v>
      </c>
      <c r="D17" s="2">
        <v>3.85</v>
      </c>
      <c r="E17" s="2">
        <v>3.82</v>
      </c>
      <c r="F17" s="2">
        <v>3.78</v>
      </c>
      <c r="G17" s="15">
        <v>3.77</v>
      </c>
      <c r="H17" s="14">
        <v>4.24</v>
      </c>
      <c r="I17" s="2">
        <v>4.4400000000000004</v>
      </c>
      <c r="J17" s="2">
        <v>4.41</v>
      </c>
      <c r="K17" s="2">
        <v>4.41</v>
      </c>
      <c r="L17" s="15">
        <v>4.42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9.8900000000000002E-2</v>
      </c>
      <c r="D18" s="43">
        <v>9.6100000000000005E-2</v>
      </c>
      <c r="E18" s="43">
        <v>9.4399999999999998E-2</v>
      </c>
      <c r="F18" s="43">
        <v>9.3299999999999994E-2</v>
      </c>
      <c r="G18" s="44">
        <v>9.1600000000000001E-2</v>
      </c>
      <c r="H18" s="42">
        <v>9.4100000000000003E-2</v>
      </c>
      <c r="I18" s="43">
        <v>8.9599999999999999E-2</v>
      </c>
      <c r="J18" s="43">
        <v>8.6400000000000005E-2</v>
      </c>
      <c r="K18" s="43">
        <v>8.3299999999999999E-2</v>
      </c>
      <c r="L18" s="44">
        <v>7.9600000000000004E-2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9.64E-2</v>
      </c>
      <c r="D19" s="43">
        <v>9.6299999999999997E-2</v>
      </c>
      <c r="E19" s="43">
        <v>9.5699999999999993E-2</v>
      </c>
      <c r="F19" s="43">
        <v>9.5699999999999993E-2</v>
      </c>
      <c r="G19" s="44">
        <v>9.0999999999999998E-2</v>
      </c>
      <c r="H19" s="42">
        <v>8.5099999999999995E-2</v>
      </c>
      <c r="I19" s="43">
        <v>7.3700000000000002E-2</v>
      </c>
      <c r="J19" s="43">
        <v>6.7599999999999993E-2</v>
      </c>
      <c r="K19" s="43">
        <v>6.3100000000000003E-2</v>
      </c>
      <c r="L19" s="44">
        <v>5.5399999999999998E-2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1.85</v>
      </c>
      <c r="D20" s="2">
        <v>1.78</v>
      </c>
      <c r="E20" s="2">
        <v>1.73</v>
      </c>
      <c r="F20" s="2">
        <v>1.69</v>
      </c>
      <c r="G20" s="15">
        <v>1.57</v>
      </c>
      <c r="H20" s="14">
        <v>1.7</v>
      </c>
      <c r="I20" s="2">
        <v>1.47</v>
      </c>
      <c r="J20" s="2">
        <v>1.29</v>
      </c>
      <c r="K20" s="2">
        <v>1.1599999999999999</v>
      </c>
      <c r="L20" s="15">
        <v>0.97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5.21E-2</v>
      </c>
      <c r="D21" s="26">
        <v>5.3999999999999999E-2</v>
      </c>
      <c r="E21" s="26">
        <v>5.5500000000000001E-2</v>
      </c>
      <c r="F21" s="26">
        <v>5.67E-2</v>
      </c>
      <c r="G21" s="27">
        <v>5.79E-2</v>
      </c>
      <c r="H21" s="25">
        <v>5.0099999999999999E-2</v>
      </c>
      <c r="I21" s="26">
        <v>5.0299999999999997E-2</v>
      </c>
      <c r="J21" s="26">
        <v>5.2499999999999998E-2</v>
      </c>
      <c r="K21" s="26">
        <v>5.45E-2</v>
      </c>
      <c r="L21" s="27">
        <v>5.6800000000000003E-2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G21"/>
  <sheetViews>
    <sheetView showGridLines="0" workbookViewId="0">
      <selection activeCell="N13" sqref="N13"/>
    </sheetView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41" t="s">
        <v>42</v>
      </c>
      <c r="I2" s="41" t="s">
        <v>41</v>
      </c>
      <c r="J2" s="41" t="s">
        <v>40</v>
      </c>
      <c r="K2" s="41" t="s">
        <v>39</v>
      </c>
      <c r="L2" s="41" t="s">
        <v>38</v>
      </c>
    </row>
    <row r="3" spans="2:33" ht="15" x14ac:dyDescent="0.25">
      <c r="B3" s="9" t="s">
        <v>5</v>
      </c>
      <c r="C3" s="10"/>
      <c r="D3" s="11"/>
      <c r="E3" s="11"/>
      <c r="F3" s="11"/>
      <c r="G3" s="12"/>
      <c r="H3" s="40"/>
      <c r="I3" s="39"/>
      <c r="J3" s="39"/>
      <c r="K3" s="39"/>
      <c r="L3" s="38"/>
    </row>
    <row r="4" spans="2:33" x14ac:dyDescent="0.2">
      <c r="B4" s="13" t="s">
        <v>8</v>
      </c>
      <c r="C4" s="14">
        <v>3.43</v>
      </c>
      <c r="D4" s="2">
        <v>3.3</v>
      </c>
      <c r="E4" s="2">
        <v>3.21</v>
      </c>
      <c r="F4" s="2">
        <v>3.14</v>
      </c>
      <c r="G4" s="15">
        <v>3.05</v>
      </c>
      <c r="H4" s="2">
        <v>3.33</v>
      </c>
      <c r="I4" s="2">
        <v>3.26</v>
      </c>
      <c r="J4" s="2">
        <v>3.08</v>
      </c>
      <c r="K4" s="2">
        <v>2.89</v>
      </c>
      <c r="L4" s="15">
        <v>2.69</v>
      </c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3" x14ac:dyDescent="0.2">
      <c r="B5" s="13" t="s">
        <v>9</v>
      </c>
      <c r="C5" s="14">
        <v>4.09</v>
      </c>
      <c r="D5" s="2">
        <v>3.95</v>
      </c>
      <c r="E5" s="2">
        <v>3.85</v>
      </c>
      <c r="F5" s="2">
        <v>3.77</v>
      </c>
      <c r="G5" s="15">
        <v>3.67</v>
      </c>
      <c r="H5" s="2">
        <v>4</v>
      </c>
      <c r="I5" s="2">
        <v>3.91</v>
      </c>
      <c r="J5" s="2">
        <v>3.7</v>
      </c>
      <c r="K5" s="2">
        <v>3.47</v>
      </c>
      <c r="L5" s="15">
        <v>3.23</v>
      </c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2:33" x14ac:dyDescent="0.2">
      <c r="B6" s="13" t="s">
        <v>20</v>
      </c>
      <c r="C6" s="14">
        <v>1.1299999999999999</v>
      </c>
      <c r="D6" s="2">
        <v>1.0900000000000001</v>
      </c>
      <c r="E6" s="2">
        <v>1.07</v>
      </c>
      <c r="F6" s="2">
        <v>1.05</v>
      </c>
      <c r="G6" s="15">
        <v>1.04</v>
      </c>
      <c r="H6" s="2">
        <v>1.1499999999999999</v>
      </c>
      <c r="I6" s="2">
        <v>1.1399999999999999</v>
      </c>
      <c r="J6" s="2">
        <v>1.1200000000000001</v>
      </c>
      <c r="K6" s="2">
        <v>1.08</v>
      </c>
      <c r="L6" s="15">
        <v>1.05</v>
      </c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2:33" x14ac:dyDescent="0.2">
      <c r="B7" s="13" t="s">
        <v>45</v>
      </c>
      <c r="C7" s="14">
        <v>1.98</v>
      </c>
      <c r="D7" s="2">
        <v>1.92</v>
      </c>
      <c r="E7" s="2">
        <v>1.9</v>
      </c>
      <c r="F7" s="2">
        <v>1.87</v>
      </c>
      <c r="G7" s="15">
        <v>1.85</v>
      </c>
      <c r="H7" s="2">
        <v>2.06</v>
      </c>
      <c r="I7" s="2">
        <v>2.04</v>
      </c>
      <c r="J7" s="2">
        <v>1.98</v>
      </c>
      <c r="K7" s="2">
        <v>1.92</v>
      </c>
      <c r="L7" s="15">
        <v>1.87</v>
      </c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2:33" ht="15" x14ac:dyDescent="0.25">
      <c r="B8" s="16" t="s">
        <v>6</v>
      </c>
      <c r="C8" s="17"/>
      <c r="D8" s="3"/>
      <c r="E8" s="3"/>
      <c r="F8" s="3"/>
      <c r="G8" s="18"/>
      <c r="H8" s="40"/>
      <c r="I8" s="39"/>
      <c r="J8" s="39"/>
      <c r="K8" s="39"/>
      <c r="L8" s="38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2:33" x14ac:dyDescent="0.2">
      <c r="B9" s="13" t="s">
        <v>10</v>
      </c>
      <c r="C9" s="45">
        <v>9.4600000000000004E-2</v>
      </c>
      <c r="D9" s="37">
        <v>8.7900000000000006E-2</v>
      </c>
      <c r="E9" s="37">
        <v>8.4000000000000005E-2</v>
      </c>
      <c r="F9" s="37">
        <v>8.1000000000000003E-2</v>
      </c>
      <c r="G9" s="46">
        <v>7.7399999999999997E-2</v>
      </c>
      <c r="H9" s="45">
        <v>8.8999999999999996E-2</v>
      </c>
      <c r="I9" s="37">
        <v>8.5900000000000004E-2</v>
      </c>
      <c r="J9" s="37">
        <v>7.6799999999999993E-2</v>
      </c>
      <c r="K9" s="37">
        <v>7.0199999999999999E-2</v>
      </c>
      <c r="L9" s="46">
        <v>6.25E-2</v>
      </c>
      <c r="X9" s="47"/>
      <c r="Y9" s="47"/>
      <c r="Z9" s="47"/>
      <c r="AA9" s="47"/>
      <c r="AB9" s="47"/>
      <c r="AC9" s="47"/>
      <c r="AD9" s="47"/>
      <c r="AE9" s="47"/>
      <c r="AF9" s="47"/>
      <c r="AG9" s="47"/>
    </row>
    <row r="10" spans="2:33" x14ac:dyDescent="0.2">
      <c r="B10" s="13" t="s">
        <v>11</v>
      </c>
      <c r="C10" s="45">
        <v>6.2300000000000001E-2</v>
      </c>
      <c r="D10" s="37">
        <v>5.6500000000000002E-2</v>
      </c>
      <c r="E10" s="37">
        <v>5.33E-2</v>
      </c>
      <c r="F10" s="37">
        <v>5.0799999999999998E-2</v>
      </c>
      <c r="G10" s="46">
        <v>4.7699999999999999E-2</v>
      </c>
      <c r="H10" s="45">
        <v>5.6000000000000001E-2</v>
      </c>
      <c r="I10" s="37">
        <v>5.3100000000000001E-2</v>
      </c>
      <c r="J10" s="37">
        <v>4.5100000000000001E-2</v>
      </c>
      <c r="K10" s="37">
        <v>3.9399999999999998E-2</v>
      </c>
      <c r="L10" s="46">
        <v>3.2500000000000001E-2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2:33" ht="15" x14ac:dyDescent="0.25">
      <c r="B11" s="16" t="s">
        <v>7</v>
      </c>
      <c r="C11" s="21"/>
      <c r="D11" s="22"/>
      <c r="E11" s="22"/>
      <c r="F11" s="22"/>
      <c r="G11" s="23"/>
      <c r="H11" s="40"/>
      <c r="I11" s="39"/>
      <c r="J11" s="39"/>
      <c r="K11" s="39"/>
      <c r="L11" s="38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2:33" x14ac:dyDescent="0.2">
      <c r="B12" s="13" t="s">
        <v>12</v>
      </c>
      <c r="C12" s="19">
        <v>0.62009999999999998</v>
      </c>
      <c r="D12" s="4">
        <v>0.63749999999999996</v>
      </c>
      <c r="E12" s="4">
        <v>0.65110000000000001</v>
      </c>
      <c r="F12" s="4">
        <v>0.66210000000000002</v>
      </c>
      <c r="G12" s="20">
        <v>0.67310000000000003</v>
      </c>
      <c r="H12" s="19">
        <v>0.60450000000000004</v>
      </c>
      <c r="I12" s="4">
        <v>0.61040000000000005</v>
      </c>
      <c r="J12" s="4">
        <v>0.63070000000000004</v>
      </c>
      <c r="K12" s="4">
        <v>0.6482</v>
      </c>
      <c r="L12" s="20">
        <v>0.66690000000000005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</row>
    <row r="13" spans="2:33" ht="15" x14ac:dyDescent="0.25">
      <c r="B13" s="16" t="s">
        <v>13</v>
      </c>
      <c r="C13" s="17"/>
      <c r="D13" s="3"/>
      <c r="E13" s="3"/>
      <c r="F13" s="3"/>
      <c r="G13" s="18"/>
      <c r="H13" s="40"/>
      <c r="I13" s="39"/>
      <c r="J13" s="39"/>
      <c r="K13" s="39"/>
      <c r="L13" s="38"/>
      <c r="X13" s="47"/>
      <c r="Y13" s="47"/>
      <c r="Z13" s="47"/>
      <c r="AA13" s="47"/>
      <c r="AB13" s="47"/>
      <c r="AC13" s="47"/>
      <c r="AD13" s="47"/>
      <c r="AE13" s="47"/>
      <c r="AF13" s="47"/>
      <c r="AG13" s="47"/>
    </row>
    <row r="14" spans="2:33" x14ac:dyDescent="0.2">
      <c r="B14" s="13" t="s">
        <v>13</v>
      </c>
      <c r="C14" s="14">
        <v>0.51</v>
      </c>
      <c r="D14" s="2">
        <v>0.46</v>
      </c>
      <c r="E14" s="2">
        <v>0.51</v>
      </c>
      <c r="F14" s="2">
        <v>0.55000000000000004</v>
      </c>
      <c r="G14" s="15">
        <v>0.54</v>
      </c>
      <c r="H14" s="14">
        <v>0.73</v>
      </c>
      <c r="I14" s="2">
        <v>0.68</v>
      </c>
      <c r="J14" s="2">
        <v>0.38</v>
      </c>
      <c r="K14" s="2">
        <v>0.39</v>
      </c>
      <c r="L14" s="15">
        <v>0.33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2:33" ht="15" x14ac:dyDescent="0.25">
      <c r="B15" s="16" t="s">
        <v>14</v>
      </c>
      <c r="C15" s="17"/>
      <c r="D15" s="3"/>
      <c r="E15" s="3"/>
      <c r="F15" s="3"/>
      <c r="G15" s="18"/>
      <c r="H15" s="40"/>
      <c r="I15" s="39"/>
      <c r="J15" s="39"/>
      <c r="K15" s="39"/>
      <c r="L15" s="38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2:33" x14ac:dyDescent="0.2">
      <c r="B16" s="13" t="s">
        <v>18</v>
      </c>
      <c r="C16" s="14">
        <v>7.1</v>
      </c>
      <c r="D16" s="2">
        <v>7.54</v>
      </c>
      <c r="E16" s="2">
        <v>7.86</v>
      </c>
      <c r="F16" s="2">
        <v>8.1</v>
      </c>
      <c r="G16" s="15">
        <v>8.41</v>
      </c>
      <c r="H16" s="14">
        <v>7.22</v>
      </c>
      <c r="I16" s="2">
        <v>7.81</v>
      </c>
      <c r="J16" s="2">
        <v>8.39</v>
      </c>
      <c r="K16" s="2">
        <v>9</v>
      </c>
      <c r="L16" s="15">
        <v>9.77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3" x14ac:dyDescent="0.2">
      <c r="B17" s="13" t="s">
        <v>15</v>
      </c>
      <c r="C17" s="14">
        <v>4.3499999999999996</v>
      </c>
      <c r="D17" s="2">
        <v>4.29</v>
      </c>
      <c r="E17" s="2">
        <v>4.21</v>
      </c>
      <c r="F17" s="2">
        <v>4.1399999999999997</v>
      </c>
      <c r="G17" s="15">
        <v>4.08</v>
      </c>
      <c r="H17" s="14">
        <v>4.7300000000000004</v>
      </c>
      <c r="I17" s="2">
        <v>4.99</v>
      </c>
      <c r="J17" s="2">
        <v>4.91</v>
      </c>
      <c r="K17" s="2">
        <v>4.88</v>
      </c>
      <c r="L17" s="15">
        <v>4.88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2:33" x14ac:dyDescent="0.2">
      <c r="B18" s="13" t="s">
        <v>43</v>
      </c>
      <c r="C18" s="42">
        <v>8.7300000000000003E-2</v>
      </c>
      <c r="D18" s="43">
        <v>8.4500000000000006E-2</v>
      </c>
      <c r="E18" s="43">
        <v>8.2799999999999999E-2</v>
      </c>
      <c r="F18" s="43">
        <v>8.1699999999999995E-2</v>
      </c>
      <c r="G18" s="44">
        <v>8.0100000000000005E-2</v>
      </c>
      <c r="H18" s="42">
        <v>8.3699999999999997E-2</v>
      </c>
      <c r="I18" s="43">
        <v>7.8100000000000003E-2</v>
      </c>
      <c r="J18" s="43">
        <v>7.51E-2</v>
      </c>
      <c r="K18" s="43">
        <v>7.1999999999999995E-2</v>
      </c>
      <c r="L18" s="44">
        <v>6.83E-2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2:33" x14ac:dyDescent="0.2">
      <c r="B19" s="13" t="s">
        <v>44</v>
      </c>
      <c r="C19" s="42">
        <v>7.1999999999999995E-2</v>
      </c>
      <c r="D19" s="43">
        <v>7.1499999999999994E-2</v>
      </c>
      <c r="E19" s="43">
        <v>7.0400000000000004E-2</v>
      </c>
      <c r="F19" s="43">
        <v>7.0099999999999996E-2</v>
      </c>
      <c r="G19" s="44">
        <v>6.4899999999999999E-2</v>
      </c>
      <c r="H19" s="42">
        <v>6.3500000000000001E-2</v>
      </c>
      <c r="I19" s="43">
        <v>4.99E-2</v>
      </c>
      <c r="J19" s="43">
        <v>4.3099999999999999E-2</v>
      </c>
      <c r="K19" s="43">
        <v>3.73E-2</v>
      </c>
      <c r="L19" s="44">
        <v>2.81E-2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2:33" x14ac:dyDescent="0.2">
      <c r="B20" s="13" t="s">
        <v>16</v>
      </c>
      <c r="C20" s="14">
        <v>1.37</v>
      </c>
      <c r="D20" s="2">
        <v>1.3</v>
      </c>
      <c r="E20" s="2">
        <v>1.23</v>
      </c>
      <c r="F20" s="2">
        <v>1.18</v>
      </c>
      <c r="G20" s="15">
        <v>1.06</v>
      </c>
      <c r="H20" s="14">
        <v>1.26</v>
      </c>
      <c r="I20" s="2">
        <v>0.97</v>
      </c>
      <c r="J20" s="2">
        <v>0.8</v>
      </c>
      <c r="K20" s="2">
        <v>0.66</v>
      </c>
      <c r="L20" s="15">
        <v>0.47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</row>
    <row r="21" spans="2:33" x14ac:dyDescent="0.2">
      <c r="B21" s="24" t="s">
        <v>17</v>
      </c>
      <c r="C21" s="25">
        <v>5.2600000000000001E-2</v>
      </c>
      <c r="D21" s="26">
        <v>5.5199999999999999E-2</v>
      </c>
      <c r="E21" s="26">
        <v>5.7299999999999997E-2</v>
      </c>
      <c r="F21" s="26">
        <v>5.9200000000000003E-2</v>
      </c>
      <c r="G21" s="27">
        <v>6.1199999999999997E-2</v>
      </c>
      <c r="H21" s="25">
        <v>5.0599999999999999E-2</v>
      </c>
      <c r="I21" s="26">
        <v>5.1299999999999998E-2</v>
      </c>
      <c r="J21" s="26">
        <v>5.4199999999999998E-2</v>
      </c>
      <c r="K21" s="26">
        <v>5.6899999999999999E-2</v>
      </c>
      <c r="L21" s="27">
        <v>0.06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EDFAEE-624E-473B-A614-91CD9854F843}"/>
</file>

<file path=customXml/itemProps2.xml><?xml version="1.0" encoding="utf-8"?>
<ds:datastoreItem xmlns:ds="http://schemas.openxmlformats.org/officeDocument/2006/customXml" ds:itemID="{57381219-014A-4E1C-BF27-5912F63D366A}"/>
</file>

<file path=customXml/itemProps3.xml><?xml version="1.0" encoding="utf-8"?>
<ds:datastoreItem xmlns:ds="http://schemas.openxmlformats.org/officeDocument/2006/customXml" ds:itemID="{34B4E76A-FFA8-4CAD-BA4F-071071AFC5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Summary - scenario key</vt:lpstr>
      <vt:lpstr>Summary</vt:lpstr>
      <vt:lpstr>Base</vt:lpstr>
      <vt:lpstr>+1% RfR</vt:lpstr>
      <vt:lpstr>-1% RfR</vt:lpstr>
      <vt:lpstr>+1% inflation</vt:lpstr>
      <vt:lpstr>-1% inflation</vt:lpstr>
      <vt:lpstr>+0.5% inflation wedge</vt:lpstr>
      <vt:lpstr>-0.5% inflation wedge</vt:lpstr>
      <vt:lpstr>+5% index linked debt</vt:lpstr>
      <vt:lpstr>-5% index linked debt</vt:lpstr>
      <vt:lpstr>10% totex overspend</vt:lpstr>
      <vt:lpstr>10% totex underspend</vt:lpstr>
      <vt:lpstr>+2% RoRE</vt:lpstr>
      <vt:lpstr>-2% RoRE</vt:lpstr>
      <vt:lpstr>inc UM spend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Virdi, Harvinder</cp:lastModifiedBy>
  <dcterms:created xsi:type="dcterms:W3CDTF">2019-09-24T15:41:32Z</dcterms:created>
  <dcterms:modified xsi:type="dcterms:W3CDTF">2019-12-05T12:52:09Z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