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uk.corporg.net\NGDFS\Shared\NGDSSWRK002\T2 Finance\50. Submission documents\50.3 Dec Submission\Final Submission\NGET\"/>
    </mc:Choice>
  </mc:AlternateContent>
  <bookViews>
    <workbookView xWindow="-120" yWindow="-120" windowWidth="20730" windowHeight="11160"/>
  </bookViews>
  <sheets>
    <sheet name="Summary - scenario key" sheetId="20" r:id="rId1"/>
    <sheet name="Summary" sheetId="19" r:id="rId2"/>
    <sheet name="Base" sheetId="2" r:id="rId3"/>
    <sheet name="+1% inflation" sheetId="5" r:id="rId4"/>
    <sheet name="-1% inflation" sheetId="6" r:id="rId5"/>
    <sheet name="+0.5% inflation wedge" sheetId="7" r:id="rId6"/>
    <sheet name="-0.5% inflation wedge" sheetId="8" r:id="rId7"/>
    <sheet name="10% totex overspend" sheetId="11" r:id="rId8"/>
    <sheet name="10% totex underspend" sheetId="12" r:id="rId9"/>
    <sheet name="+2% RoRE" sheetId="13" r:id="rId10"/>
    <sheet name="-2% RoRE" sheetId="14" r:id="rId11"/>
    <sheet name="inc UM &amp; competable spend" sheetId="16" r:id="rId12"/>
  </sheet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8" i="19" l="1"/>
  <c r="K18" i="19"/>
  <c r="J18" i="19"/>
  <c r="I18" i="19"/>
  <c r="H18" i="19"/>
  <c r="G18" i="19"/>
  <c r="F18" i="19"/>
  <c r="E18" i="19"/>
  <c r="D18" i="19"/>
  <c r="C18" i="19"/>
  <c r="L4" i="19" l="1"/>
  <c r="L6" i="19"/>
  <c r="L7" i="19"/>
  <c r="L5" i="19"/>
  <c r="K6" i="19"/>
  <c r="K4" i="19"/>
  <c r="K5" i="19"/>
  <c r="K7" i="19"/>
  <c r="I6" i="19"/>
  <c r="J6" i="19"/>
  <c r="I4" i="19"/>
  <c r="J4" i="19"/>
  <c r="I5" i="19"/>
  <c r="J5" i="19"/>
  <c r="I7" i="19"/>
  <c r="J7" i="19"/>
  <c r="H4" i="19"/>
  <c r="H6" i="19"/>
  <c r="H7" i="19"/>
  <c r="H5" i="19"/>
  <c r="G6" i="19"/>
  <c r="G5" i="19"/>
  <c r="G4" i="19"/>
  <c r="G7" i="19"/>
  <c r="E6" i="19"/>
  <c r="F6" i="19"/>
  <c r="E4" i="19"/>
  <c r="F4" i="19"/>
  <c r="E7" i="19"/>
  <c r="F7" i="19"/>
  <c r="E5" i="19"/>
  <c r="F5" i="19"/>
  <c r="D6" i="19"/>
  <c r="D4" i="19"/>
  <c r="D5" i="19"/>
  <c r="D7" i="19"/>
  <c r="C6" i="19"/>
  <c r="C4" i="19"/>
  <c r="C7" i="19"/>
  <c r="C5" i="19"/>
  <c r="L16" i="19" l="1"/>
  <c r="K16" i="19"/>
  <c r="I16" i="19"/>
  <c r="J16" i="19"/>
  <c r="H16" i="19"/>
  <c r="G16" i="19"/>
  <c r="E16" i="19"/>
  <c r="F16" i="19"/>
  <c r="D16" i="19"/>
  <c r="C16" i="19"/>
  <c r="L14" i="19" l="1"/>
  <c r="L12" i="19"/>
  <c r="L20" i="19"/>
  <c r="K14" i="19"/>
  <c r="K20" i="19"/>
  <c r="K12" i="19"/>
  <c r="I14" i="19"/>
  <c r="J14" i="19"/>
  <c r="I12" i="19"/>
  <c r="J12" i="19"/>
  <c r="I20" i="19"/>
  <c r="J20" i="19"/>
  <c r="H20" i="19"/>
  <c r="H14" i="19"/>
  <c r="H12" i="19"/>
  <c r="G14" i="19"/>
  <c r="G12" i="19"/>
  <c r="G20" i="19"/>
  <c r="E20" i="19"/>
  <c r="F20" i="19"/>
  <c r="E14" i="19"/>
  <c r="F14" i="19"/>
  <c r="E12" i="19"/>
  <c r="F12" i="19"/>
  <c r="D14" i="19"/>
  <c r="D12" i="19"/>
  <c r="D20" i="19"/>
  <c r="C20" i="19"/>
  <c r="C14" i="19"/>
  <c r="C12" i="19"/>
  <c r="L9" i="19" l="1"/>
  <c r="L17" i="19"/>
  <c r="L10" i="19"/>
  <c r="K17" i="19"/>
  <c r="K10" i="19"/>
  <c r="K9" i="19"/>
  <c r="I9" i="19"/>
  <c r="J9" i="19"/>
  <c r="I17" i="19"/>
  <c r="J17" i="19"/>
  <c r="I10" i="19"/>
  <c r="J10" i="19"/>
  <c r="H17" i="19"/>
  <c r="H10" i="19"/>
  <c r="H9" i="19"/>
  <c r="G9" i="19"/>
  <c r="G17" i="19"/>
  <c r="G10" i="19"/>
  <c r="E17" i="19"/>
  <c r="F17" i="19"/>
  <c r="E10" i="19"/>
  <c r="F10" i="19"/>
  <c r="E9" i="19"/>
  <c r="F9" i="19"/>
  <c r="D9" i="19"/>
  <c r="D17" i="19"/>
  <c r="D10" i="19"/>
  <c r="C17" i="19"/>
  <c r="C10" i="19"/>
  <c r="C9" i="19"/>
  <c r="L21" i="19" l="1"/>
  <c r="K21" i="19"/>
  <c r="I21" i="19"/>
  <c r="J21" i="19"/>
  <c r="H21" i="19"/>
  <c r="G21" i="19"/>
  <c r="E21" i="19"/>
  <c r="F21" i="19"/>
  <c r="D21" i="19"/>
  <c r="C21" i="19"/>
  <c r="L19" i="19" l="1"/>
  <c r="K19" i="19"/>
  <c r="I19" i="19"/>
  <c r="J19" i="19"/>
  <c r="H19" i="19"/>
  <c r="G19" i="19"/>
  <c r="E19" i="19"/>
  <c r="F19" i="19"/>
  <c r="D19" i="19"/>
  <c r="C19" i="19"/>
</calcChain>
</file>

<file path=xl/sharedStrings.xml><?xml version="1.0" encoding="utf-8"?>
<sst xmlns="http://schemas.openxmlformats.org/spreadsheetml/2006/main" count="272" uniqueCount="36">
  <si>
    <t>FY22</t>
  </si>
  <si>
    <t>F23</t>
  </si>
  <si>
    <t>FY24</t>
  </si>
  <si>
    <t>FY25</t>
  </si>
  <si>
    <t>FY26</t>
  </si>
  <si>
    <t>Interest Cover ratios</t>
  </si>
  <si>
    <t>Net Debt ratios</t>
  </si>
  <si>
    <t>Gearing ratios</t>
  </si>
  <si>
    <t>FFO interest cover ratio (including accretions)</t>
  </si>
  <si>
    <t>FFO interest cover ratio (cash interest only)</t>
  </si>
  <si>
    <t>FFO / Net Debt</t>
  </si>
  <si>
    <t>RCF / Net Debt</t>
  </si>
  <si>
    <t>Net Debt / Total closing RAV</t>
  </si>
  <si>
    <t>RCF / Capex</t>
  </si>
  <si>
    <t>Equity ratios</t>
  </si>
  <si>
    <t>Regulated equity / EBITDA</t>
  </si>
  <si>
    <t>Dividend cover ratio</t>
  </si>
  <si>
    <t>Dividend/RegEquity</t>
  </si>
  <si>
    <t>Net debt / EBITDA</t>
  </si>
  <si>
    <t>T2 average</t>
  </si>
  <si>
    <t>Adjusted interest cover ratio</t>
  </si>
  <si>
    <t>Scenario</t>
  </si>
  <si>
    <t>Description</t>
  </si>
  <si>
    <t xml:space="preserve">1% increase in CPIH inflation </t>
  </si>
  <si>
    <t xml:space="preserve">1% decrease in CPIH inflation </t>
  </si>
  <si>
    <t>0.5% increase in RPI-CPIH inflation wedge</t>
  </si>
  <si>
    <t>0.5% decrease in RPI-CPIH inflation wedge</t>
  </si>
  <si>
    <t>10% totex overspend</t>
  </si>
  <si>
    <t>10% totex underspend</t>
  </si>
  <si>
    <t>+2% RoRE performance based on ODIs</t>
  </si>
  <si>
    <t>-2% RoRE performance based on ODIs</t>
  </si>
  <si>
    <t>include impact of UM &amp; competable spend</t>
  </si>
  <si>
    <t>Base case based on Ofgem's package excluding incentives performance</t>
  </si>
  <si>
    <t>EBITDA / RAV</t>
  </si>
  <si>
    <t>PAT / Regulated equity (RoRE)</t>
  </si>
  <si>
    <t>Nominal PMICR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</si>
</sst>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148C"/>
        <bgColor indexed="64"/>
      </patternFill>
    </fill>
  </fills>
  <borders count="16">
    <border>
      <left/>
      <right/>
      <top/>
      <bottom/>
      <diagonal/>
    </border>
    <border>
      <left style="thin">
        <color rgb="FF00148C"/>
      </left>
      <right style="thin">
        <color rgb="FF00148C"/>
      </right>
      <top style="thin">
        <color rgb="FF00148C"/>
      </top>
      <bottom style="thin">
        <color rgb="FF00148C"/>
      </bottom>
      <diagonal/>
    </border>
    <border>
      <left style="thin">
        <color rgb="FF00148C"/>
      </left>
      <right/>
      <top style="thin">
        <color rgb="FF00148C"/>
      </top>
      <bottom style="thin">
        <color rgb="FF00148C"/>
      </bottom>
      <diagonal/>
    </border>
    <border>
      <left/>
      <right/>
      <top style="thin">
        <color rgb="FF00148C"/>
      </top>
      <bottom style="thin">
        <color rgb="FF00148C"/>
      </bottom>
      <diagonal/>
    </border>
    <border>
      <left/>
      <right style="thin">
        <color rgb="FF00148C"/>
      </right>
      <top style="thin">
        <color rgb="FF00148C"/>
      </top>
      <bottom style="thin">
        <color rgb="FF00148C"/>
      </bottom>
      <diagonal/>
    </border>
    <border>
      <left style="thin">
        <color rgb="FF00148C"/>
      </left>
      <right style="thin">
        <color rgb="FF00148C"/>
      </right>
      <top style="thin">
        <color rgb="FF00148C"/>
      </top>
      <bottom/>
      <diagonal/>
    </border>
    <border>
      <left style="thin">
        <color rgb="FF00148C"/>
      </left>
      <right/>
      <top style="thin">
        <color rgb="FF00148C"/>
      </top>
      <bottom/>
      <diagonal/>
    </border>
    <border>
      <left/>
      <right/>
      <top style="thin">
        <color rgb="FF00148C"/>
      </top>
      <bottom/>
      <diagonal/>
    </border>
    <border>
      <left/>
      <right style="thin">
        <color rgb="FF00148C"/>
      </right>
      <top style="thin">
        <color rgb="FF00148C"/>
      </top>
      <bottom/>
      <diagonal/>
    </border>
    <border>
      <left style="thin">
        <color rgb="FF00148C"/>
      </left>
      <right style="thin">
        <color rgb="FF00148C"/>
      </right>
      <top/>
      <bottom/>
      <diagonal/>
    </border>
    <border>
      <left style="thin">
        <color rgb="FF00148C"/>
      </left>
      <right/>
      <top/>
      <bottom/>
      <diagonal/>
    </border>
    <border>
      <left/>
      <right style="thin">
        <color rgb="FF00148C"/>
      </right>
      <top/>
      <bottom/>
      <diagonal/>
    </border>
    <border>
      <left style="thin">
        <color rgb="FF00148C"/>
      </left>
      <right style="thin">
        <color rgb="FF00148C"/>
      </right>
      <top/>
      <bottom style="thin">
        <color rgb="FF00148C"/>
      </bottom>
      <diagonal/>
    </border>
    <border>
      <left style="thin">
        <color rgb="FF00148C"/>
      </left>
      <right/>
      <top/>
      <bottom style="thin">
        <color rgb="FF00148C"/>
      </bottom>
      <diagonal/>
    </border>
    <border>
      <left/>
      <right/>
      <top/>
      <bottom style="thin">
        <color rgb="FF00148C"/>
      </bottom>
      <diagonal/>
    </border>
    <border>
      <left/>
      <right style="thin">
        <color rgb="FF00148C"/>
      </right>
      <top/>
      <bottom style="thin">
        <color rgb="FF00148C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164" fontId="2" fillId="0" borderId="0" xfId="0" applyNumberFormat="1" applyFont="1" applyBorder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2" fontId="2" fillId="0" borderId="10" xfId="0" applyNumberFormat="1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0" fontId="3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0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4" fontId="2" fillId="0" borderId="10" xfId="0" applyNumberFormat="1" applyFont="1" applyBorder="1"/>
    <xf numFmtId="164" fontId="2" fillId="0" borderId="0" xfId="0" applyNumberFormat="1" applyFont="1" applyBorder="1"/>
    <xf numFmtId="164" fontId="2" fillId="0" borderId="11" xfId="0" applyNumberFormat="1" applyFont="1" applyBorder="1"/>
    <xf numFmtId="0" fontId="2" fillId="0" borderId="12" xfId="0" applyFont="1" applyBorder="1"/>
    <xf numFmtId="10" fontId="2" fillId="0" borderId="13" xfId="0" applyNumberFormat="1" applyFont="1" applyBorder="1" applyAlignment="1">
      <alignment horizontal="center"/>
    </xf>
    <xf numFmtId="10" fontId="2" fillId="0" borderId="14" xfId="0" applyNumberFormat="1" applyFont="1" applyBorder="1" applyAlignment="1">
      <alignment horizontal="center"/>
    </xf>
    <xf numFmtId="10" fontId="2" fillId="0" borderId="15" xfId="0" applyNumberFormat="1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1" xfId="0" quotePrefix="1" applyFont="1" applyBorder="1" applyAlignment="1">
      <alignment horizontal="left"/>
    </xf>
    <xf numFmtId="164" fontId="2" fillId="0" borderId="11" xfId="0" applyNumberFormat="1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2" fontId="2" fillId="0" borderId="15" xfId="0" applyNumberFormat="1" applyFont="1" applyBorder="1" applyAlignment="1">
      <alignment horizontal="left"/>
    </xf>
    <xf numFmtId="10" fontId="2" fillId="0" borderId="0" xfId="0" applyNumberFormat="1" applyFont="1" applyBorder="1" applyAlignment="1">
      <alignment horizontal="center"/>
    </xf>
    <xf numFmtId="10" fontId="2" fillId="0" borderId="10" xfId="1" applyNumberFormat="1" applyFont="1" applyBorder="1" applyAlignment="1">
      <alignment horizontal="center"/>
    </xf>
    <xf numFmtId="10" fontId="2" fillId="0" borderId="0" xfId="1" applyNumberFormat="1" applyFont="1" applyBorder="1" applyAlignment="1">
      <alignment horizontal="center"/>
    </xf>
    <xf numFmtId="10" fontId="2" fillId="0" borderId="11" xfId="1" applyNumberFormat="1" applyFont="1" applyBorder="1" applyAlignment="1">
      <alignment horizontal="center"/>
    </xf>
    <xf numFmtId="0" fontId="5" fillId="0" borderId="0" xfId="0" applyFont="1" applyFill="1"/>
    <xf numFmtId="10" fontId="2" fillId="0" borderId="10" xfId="0" applyNumberFormat="1" applyFont="1" applyBorder="1" applyAlignment="1">
      <alignment horizontal="center"/>
    </xf>
    <xf numFmtId="10" fontId="2" fillId="0" borderId="11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10" fontId="2" fillId="0" borderId="0" xfId="0" applyNumberFormat="1" applyFont="1"/>
    <xf numFmtId="10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14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4"/>
  <sheetViews>
    <sheetView showGridLines="0" tabSelected="1" workbookViewId="0"/>
  </sheetViews>
  <sheetFormatPr defaultRowHeight="14.25" x14ac:dyDescent="0.2"/>
  <cols>
    <col min="1" max="1" width="9.140625" style="3"/>
    <col min="2" max="2" width="16.85546875" style="3" customWidth="1"/>
    <col min="3" max="3" width="70.140625" style="3" customWidth="1"/>
    <col min="4" max="16384" width="9.140625" style="3"/>
  </cols>
  <sheetData>
    <row r="2" spans="2:3" ht="25.5" customHeight="1" x14ac:dyDescent="0.2">
      <c r="B2" s="28" t="s">
        <v>21</v>
      </c>
      <c r="C2" s="29" t="s">
        <v>22</v>
      </c>
    </row>
    <row r="3" spans="2:3" ht="15.75" customHeight="1" x14ac:dyDescent="0.25">
      <c r="B3" s="30">
        <v>1</v>
      </c>
      <c r="C3" s="31" t="s">
        <v>32</v>
      </c>
    </row>
    <row r="4" spans="2:3" ht="15.75" customHeight="1" x14ac:dyDescent="0.25">
      <c r="B4" s="30">
        <v>2</v>
      </c>
      <c r="C4" s="32" t="s">
        <v>23</v>
      </c>
    </row>
    <row r="5" spans="2:3" ht="15.75" customHeight="1" x14ac:dyDescent="0.25">
      <c r="B5" s="30">
        <v>3</v>
      </c>
      <c r="C5" s="32" t="s">
        <v>24</v>
      </c>
    </row>
    <row r="6" spans="2:3" ht="15.75" customHeight="1" x14ac:dyDescent="0.25">
      <c r="B6" s="30">
        <v>4</v>
      </c>
      <c r="C6" s="32" t="s">
        <v>25</v>
      </c>
    </row>
    <row r="7" spans="2:3" ht="15.75" customHeight="1" x14ac:dyDescent="0.25">
      <c r="B7" s="30">
        <v>5</v>
      </c>
      <c r="C7" s="32" t="s">
        <v>26</v>
      </c>
    </row>
    <row r="8" spans="2:3" ht="15.75" customHeight="1" x14ac:dyDescent="0.25">
      <c r="B8" s="30">
        <v>6</v>
      </c>
      <c r="C8" s="33" t="s">
        <v>27</v>
      </c>
    </row>
    <row r="9" spans="2:3" ht="15.75" customHeight="1" x14ac:dyDescent="0.25">
      <c r="B9" s="30">
        <v>7</v>
      </c>
      <c r="C9" s="33" t="s">
        <v>28</v>
      </c>
    </row>
    <row r="10" spans="2:3" ht="15.75" customHeight="1" x14ac:dyDescent="0.25">
      <c r="B10" s="30">
        <v>8</v>
      </c>
      <c r="C10" s="32" t="s">
        <v>29</v>
      </c>
    </row>
    <row r="11" spans="2:3" ht="15.75" customHeight="1" x14ac:dyDescent="0.25">
      <c r="B11" s="30">
        <v>9</v>
      </c>
      <c r="C11" s="32" t="s">
        <v>30</v>
      </c>
    </row>
    <row r="12" spans="2:3" ht="15.75" customHeight="1" x14ac:dyDescent="0.25">
      <c r="B12" s="34">
        <v>10</v>
      </c>
      <c r="C12" s="35" t="s">
        <v>31</v>
      </c>
    </row>
    <row r="13" spans="2:3" x14ac:dyDescent="0.2">
      <c r="C13" s="2"/>
    </row>
    <row r="14" spans="2:3" x14ac:dyDescent="0.2">
      <c r="C14" s="36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showGridLines="0" workbookViewId="0"/>
  </sheetViews>
  <sheetFormatPr defaultRowHeight="14.25" x14ac:dyDescent="0.2"/>
  <cols>
    <col min="1" max="1" width="9.140625" style="40"/>
    <col min="2" max="2" width="44.5703125" style="1" bestFit="1" customWidth="1"/>
    <col min="3" max="16384" width="9.140625" style="1"/>
  </cols>
  <sheetData>
    <row r="2" spans="2:7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</row>
    <row r="3" spans="2:7" ht="15" x14ac:dyDescent="0.25">
      <c r="B3" s="9" t="s">
        <v>5</v>
      </c>
      <c r="C3" s="10"/>
      <c r="D3" s="11"/>
      <c r="E3" s="11"/>
      <c r="F3" s="11"/>
      <c r="G3" s="12"/>
    </row>
    <row r="4" spans="2:7" x14ac:dyDescent="0.2">
      <c r="B4" s="13" t="s">
        <v>8</v>
      </c>
      <c r="C4" s="14">
        <v>4.1399820508850178</v>
      </c>
      <c r="D4" s="2">
        <v>4.1464901854332101</v>
      </c>
      <c r="E4" s="2">
        <v>4.3288777024043688</v>
      </c>
      <c r="F4" s="2">
        <v>4.4304580894545262</v>
      </c>
      <c r="G4" s="15">
        <v>4.4294310378689499</v>
      </c>
    </row>
    <row r="5" spans="2:7" x14ac:dyDescent="0.2">
      <c r="B5" s="13" t="s">
        <v>9</v>
      </c>
      <c r="C5" s="14">
        <v>5.0908625533117853</v>
      </c>
      <c r="D5" s="2">
        <v>5.0222359501361886</v>
      </c>
      <c r="E5" s="2">
        <v>5.2419559477312152</v>
      </c>
      <c r="F5" s="2">
        <v>5.4224998494193652</v>
      </c>
      <c r="G5" s="15">
        <v>5.4580011910775639</v>
      </c>
    </row>
    <row r="6" spans="2:7" x14ac:dyDescent="0.2">
      <c r="B6" s="13" t="s">
        <v>20</v>
      </c>
      <c r="C6" s="14">
        <v>1.5033790548400017</v>
      </c>
      <c r="D6" s="2">
        <v>1.6839365427208524</v>
      </c>
      <c r="E6" s="2">
        <v>1.9238613097980357</v>
      </c>
      <c r="F6" s="2">
        <v>2.0044140857781976</v>
      </c>
      <c r="G6" s="15">
        <v>2.0426105918364357</v>
      </c>
    </row>
    <row r="7" spans="2:7" x14ac:dyDescent="0.2">
      <c r="B7" s="13" t="s">
        <v>35</v>
      </c>
      <c r="C7" s="14">
        <v>2.1524556461504405</v>
      </c>
      <c r="D7" s="2">
        <v>2.2861928300800431</v>
      </c>
      <c r="E7" s="2">
        <v>2.5016655060903288</v>
      </c>
      <c r="F7" s="2">
        <v>2.585056564681242</v>
      </c>
      <c r="G7" s="15">
        <v>2.6178351494875223</v>
      </c>
    </row>
    <row r="8" spans="2:7" ht="15" x14ac:dyDescent="0.25">
      <c r="B8" s="16" t="s">
        <v>6</v>
      </c>
      <c r="C8" s="17"/>
      <c r="D8" s="3"/>
      <c r="E8" s="3"/>
      <c r="F8" s="3"/>
      <c r="G8" s="18"/>
    </row>
    <row r="9" spans="2:7" x14ac:dyDescent="0.2">
      <c r="B9" s="13" t="s">
        <v>10</v>
      </c>
      <c r="C9" s="41">
        <v>0.10865590920770704</v>
      </c>
      <c r="D9" s="36">
        <v>0.11077909354159439</v>
      </c>
      <c r="E9" s="36">
        <v>0.11716349771251794</v>
      </c>
      <c r="F9" s="36">
        <v>0.1186832189356722</v>
      </c>
      <c r="G9" s="42">
        <v>0.11856372683339171</v>
      </c>
    </row>
    <row r="10" spans="2:7" x14ac:dyDescent="0.2">
      <c r="B10" s="13" t="s">
        <v>11</v>
      </c>
      <c r="C10" s="41">
        <v>8.8672503040270023E-2</v>
      </c>
      <c r="D10" s="36">
        <v>9.0889135938899052E-2</v>
      </c>
      <c r="E10" s="36">
        <v>9.7121140698057801E-2</v>
      </c>
      <c r="F10" s="36">
        <v>9.8376614115369881E-2</v>
      </c>
      <c r="G10" s="42">
        <v>9.7990924411848659E-2</v>
      </c>
    </row>
    <row r="11" spans="2:7" ht="15" x14ac:dyDescent="0.25">
      <c r="B11" s="16" t="s">
        <v>7</v>
      </c>
      <c r="C11" s="21"/>
      <c r="D11" s="22"/>
      <c r="E11" s="22"/>
      <c r="F11" s="22"/>
      <c r="G11" s="23"/>
    </row>
    <row r="12" spans="2:7" x14ac:dyDescent="0.2">
      <c r="B12" s="13" t="s">
        <v>12</v>
      </c>
      <c r="C12" s="19">
        <v>0.6004982283527831</v>
      </c>
      <c r="D12" s="4">
        <v>0.60331953640634417</v>
      </c>
      <c r="E12" s="4">
        <v>0.59873197505374476</v>
      </c>
      <c r="F12" s="4">
        <v>0.5909407360900889</v>
      </c>
      <c r="G12" s="20">
        <v>0.58329437837958631</v>
      </c>
    </row>
    <row r="13" spans="2:7" ht="15" x14ac:dyDescent="0.25">
      <c r="B13" s="16" t="s">
        <v>13</v>
      </c>
      <c r="C13" s="17"/>
      <c r="D13" s="3"/>
      <c r="E13" s="3"/>
      <c r="F13" s="3"/>
      <c r="G13" s="18"/>
    </row>
    <row r="14" spans="2:7" x14ac:dyDescent="0.2">
      <c r="B14" s="13" t="s">
        <v>13</v>
      </c>
      <c r="C14" s="14">
        <v>0.67611585816889674</v>
      </c>
      <c r="D14" s="2">
        <v>0.67519700540129224</v>
      </c>
      <c r="E14" s="2">
        <v>0.80850215225420718</v>
      </c>
      <c r="F14" s="2">
        <v>0.89458769168136809</v>
      </c>
      <c r="G14" s="15">
        <v>0.89301510240296655</v>
      </c>
    </row>
    <row r="15" spans="2:7" ht="15" x14ac:dyDescent="0.25">
      <c r="B15" s="16" t="s">
        <v>14</v>
      </c>
      <c r="C15" s="17"/>
      <c r="D15" s="3"/>
      <c r="E15" s="3"/>
      <c r="F15" s="3"/>
      <c r="G15" s="18"/>
    </row>
    <row r="16" spans="2:7" x14ac:dyDescent="0.2">
      <c r="B16" s="13" t="s">
        <v>18</v>
      </c>
      <c r="C16" s="14">
        <v>6.5426695557328829</v>
      </c>
      <c r="D16" s="2">
        <v>6.3974500371916951</v>
      </c>
      <c r="E16" s="2">
        <v>6.1327479661014843</v>
      </c>
      <c r="F16" s="2">
        <v>6.1077513064080122</v>
      </c>
      <c r="G16" s="15">
        <v>6.1254581263581693</v>
      </c>
    </row>
    <row r="17" spans="2:7" x14ac:dyDescent="0.2">
      <c r="B17" s="13" t="s">
        <v>15</v>
      </c>
      <c r="C17" s="14">
        <v>4.3527323735616861</v>
      </c>
      <c r="D17" s="2">
        <v>4.2063007965670218</v>
      </c>
      <c r="E17" s="2">
        <v>4.1101457185910402</v>
      </c>
      <c r="F17" s="2">
        <v>4.2278897035847161</v>
      </c>
      <c r="G17" s="15">
        <v>4.3760285215586547</v>
      </c>
    </row>
    <row r="18" spans="2:7" x14ac:dyDescent="0.2">
      <c r="B18" s="13" t="s">
        <v>33</v>
      </c>
      <c r="C18" s="37">
        <v>9.1781836639848111E-2</v>
      </c>
      <c r="D18" s="38">
        <v>9.430625216280468E-2</v>
      </c>
      <c r="E18" s="38">
        <v>9.7628661468433311E-2</v>
      </c>
      <c r="F18" s="38">
        <v>9.6752586417540795E-2</v>
      </c>
      <c r="G18" s="39">
        <v>9.5224612812164988E-2</v>
      </c>
    </row>
    <row r="19" spans="2:7" x14ac:dyDescent="0.2">
      <c r="B19" s="13" t="s">
        <v>34</v>
      </c>
      <c r="C19" s="37">
        <v>9.8342836462739294E-2</v>
      </c>
      <c r="D19" s="38">
        <v>0.10787753151279215</v>
      </c>
      <c r="E19" s="38">
        <v>0.11810258199001702</v>
      </c>
      <c r="F19" s="38">
        <v>0.11979120901489868</v>
      </c>
      <c r="G19" s="39">
        <v>0.11775166000287517</v>
      </c>
    </row>
    <row r="20" spans="2:7" x14ac:dyDescent="0.2">
      <c r="B20" s="13" t="s">
        <v>16</v>
      </c>
      <c r="C20" s="14">
        <v>3.27</v>
      </c>
      <c r="D20" s="2">
        <v>3.57</v>
      </c>
      <c r="E20" s="2">
        <v>3.95</v>
      </c>
      <c r="F20" s="2">
        <v>4.08</v>
      </c>
      <c r="G20" s="15">
        <v>4.09</v>
      </c>
    </row>
    <row r="21" spans="2:7" x14ac:dyDescent="0.2">
      <c r="B21" s="24" t="s">
        <v>17</v>
      </c>
      <c r="C21" s="25">
        <v>3.0037413727908819E-2</v>
      </c>
      <c r="D21" s="26">
        <v>3.0251048643253429E-2</v>
      </c>
      <c r="E21" s="26">
        <v>2.9905198655206199E-2</v>
      </c>
      <c r="F21" s="26">
        <v>2.9335602585553008E-2</v>
      </c>
      <c r="G21" s="27">
        <v>2.8797307685306594E-2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showGridLines="0" workbookViewId="0"/>
  </sheetViews>
  <sheetFormatPr defaultRowHeight="14.25" x14ac:dyDescent="0.2"/>
  <cols>
    <col min="1" max="1" width="9.140625" style="40"/>
    <col min="2" max="2" width="44.5703125" style="1" bestFit="1" customWidth="1"/>
    <col min="3" max="16384" width="9.140625" style="1"/>
  </cols>
  <sheetData>
    <row r="2" spans="2:7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</row>
    <row r="3" spans="2:7" ht="15" x14ac:dyDescent="0.25">
      <c r="B3" s="9" t="s">
        <v>5</v>
      </c>
      <c r="C3" s="10"/>
      <c r="D3" s="11"/>
      <c r="E3" s="11"/>
      <c r="F3" s="11"/>
      <c r="G3" s="12"/>
    </row>
    <row r="4" spans="2:7" x14ac:dyDescent="0.2">
      <c r="B4" s="13" t="s">
        <v>8</v>
      </c>
      <c r="C4" s="14">
        <v>4.1399820508850178</v>
      </c>
      <c r="D4" s="2">
        <v>4.1464901854332101</v>
      </c>
      <c r="E4" s="2">
        <v>3.5144871126704911</v>
      </c>
      <c r="F4" s="2">
        <v>3.4813728329661449</v>
      </c>
      <c r="G4" s="15">
        <v>3.3698699516377064</v>
      </c>
    </row>
    <row r="5" spans="2:7" x14ac:dyDescent="0.2">
      <c r="B5" s="13" t="s">
        <v>9</v>
      </c>
      <c r="C5" s="14">
        <v>5.0908625533117853</v>
      </c>
      <c r="D5" s="2">
        <v>5.0222359501361886</v>
      </c>
      <c r="E5" s="2">
        <v>4.2557881949992034</v>
      </c>
      <c r="F5" s="2">
        <v>4.2609010809660539</v>
      </c>
      <c r="G5" s="15">
        <v>4.1523965612215648</v>
      </c>
    </row>
    <row r="6" spans="2:7" x14ac:dyDescent="0.2">
      <c r="B6" s="13" t="s">
        <v>20</v>
      </c>
      <c r="C6" s="14">
        <v>1.5033790548400017</v>
      </c>
      <c r="D6" s="2">
        <v>1.6839365427208524</v>
      </c>
      <c r="E6" s="2">
        <v>0.9826461370477807</v>
      </c>
      <c r="F6" s="2">
        <v>0.97977230600509024</v>
      </c>
      <c r="G6" s="15">
        <v>0.96336063094052904</v>
      </c>
    </row>
    <row r="7" spans="2:7" x14ac:dyDescent="0.2">
      <c r="B7" s="13" t="s">
        <v>35</v>
      </c>
      <c r="C7" s="14">
        <v>2.1524556461504405</v>
      </c>
      <c r="D7" s="2">
        <v>2.2861928300800431</v>
      </c>
      <c r="E7" s="2">
        <v>1.7120294551388691</v>
      </c>
      <c r="F7" s="2">
        <v>1.7099134656504811</v>
      </c>
      <c r="G7" s="15">
        <v>1.6783373988218084</v>
      </c>
    </row>
    <row r="8" spans="2:7" ht="15" x14ac:dyDescent="0.25">
      <c r="B8" s="16" t="s">
        <v>6</v>
      </c>
      <c r="C8" s="17"/>
      <c r="D8" s="3"/>
      <c r="E8" s="3"/>
      <c r="F8" s="3"/>
      <c r="G8" s="18"/>
    </row>
    <row r="9" spans="2:7" x14ac:dyDescent="0.2">
      <c r="B9" s="13" t="s">
        <v>10</v>
      </c>
      <c r="C9" s="41">
        <v>0.10865590920770704</v>
      </c>
      <c r="D9" s="36">
        <v>0.11077909354159439</v>
      </c>
      <c r="E9" s="36">
        <v>8.7318847606314073E-2</v>
      </c>
      <c r="F9" s="36">
        <v>8.467356352941402E-2</v>
      </c>
      <c r="G9" s="42">
        <v>8.0803792720349571E-2</v>
      </c>
    </row>
    <row r="10" spans="2:7" x14ac:dyDescent="0.2">
      <c r="B10" s="13" t="s">
        <v>11</v>
      </c>
      <c r="C10" s="41">
        <v>8.8672503040270023E-2</v>
      </c>
      <c r="D10" s="36">
        <v>9.0889135938899052E-2</v>
      </c>
      <c r="E10" s="36">
        <v>6.7811915472477904E-2</v>
      </c>
      <c r="F10" s="36">
        <v>6.5447239696165935E-2</v>
      </c>
      <c r="G10" s="42">
        <v>6.1858995880522669E-2</v>
      </c>
    </row>
    <row r="11" spans="2:7" ht="15" x14ac:dyDescent="0.25">
      <c r="B11" s="16" t="s">
        <v>7</v>
      </c>
      <c r="C11" s="21"/>
      <c r="D11" s="22"/>
      <c r="E11" s="22"/>
      <c r="F11" s="22"/>
      <c r="G11" s="23"/>
    </row>
    <row r="12" spans="2:7" x14ac:dyDescent="0.2">
      <c r="B12" s="13" t="s">
        <v>12</v>
      </c>
      <c r="C12" s="19">
        <v>0.6004982283527831</v>
      </c>
      <c r="D12" s="4">
        <v>0.60331953640634417</v>
      </c>
      <c r="E12" s="4">
        <v>0.61516592756198385</v>
      </c>
      <c r="F12" s="4">
        <v>0.62414427761007518</v>
      </c>
      <c r="G12" s="20">
        <v>0.63341930248483147</v>
      </c>
    </row>
    <row r="13" spans="2:7" ht="15" x14ac:dyDescent="0.25">
      <c r="B13" s="16" t="s">
        <v>13</v>
      </c>
      <c r="C13" s="17"/>
      <c r="D13" s="3"/>
      <c r="E13" s="3"/>
      <c r="F13" s="3"/>
      <c r="G13" s="18"/>
    </row>
    <row r="14" spans="2:7" x14ac:dyDescent="0.2">
      <c r="B14" s="13" t="s">
        <v>13</v>
      </c>
      <c r="C14" s="14">
        <v>0.67611585816889674</v>
      </c>
      <c r="D14" s="2">
        <v>0.67519700540129224</v>
      </c>
      <c r="E14" s="2">
        <v>0.59423344514265397</v>
      </c>
      <c r="F14" s="2">
        <v>0.64692131744007053</v>
      </c>
      <c r="G14" s="15">
        <v>0.63363999782743285</v>
      </c>
    </row>
    <row r="15" spans="2:7" ht="15" x14ac:dyDescent="0.25">
      <c r="B15" s="16" t="s">
        <v>14</v>
      </c>
      <c r="C15" s="17"/>
      <c r="D15" s="3"/>
      <c r="E15" s="3"/>
      <c r="F15" s="3"/>
      <c r="G15" s="18"/>
    </row>
    <row r="16" spans="2:7" x14ac:dyDescent="0.2">
      <c r="B16" s="13" t="s">
        <v>18</v>
      </c>
      <c r="C16" s="14">
        <v>6.5426695557328829</v>
      </c>
      <c r="D16" s="2">
        <v>6.3974500371916951</v>
      </c>
      <c r="E16" s="2">
        <v>7.874816271684713</v>
      </c>
      <c r="F16" s="2">
        <v>8.1290819192465307</v>
      </c>
      <c r="G16" s="15">
        <v>8.4456475965836315</v>
      </c>
    </row>
    <row r="17" spans="2:7" x14ac:dyDescent="0.2">
      <c r="B17" s="13" t="s">
        <v>15</v>
      </c>
      <c r="C17" s="14">
        <v>4.3527323735616861</v>
      </c>
      <c r="D17" s="2">
        <v>4.2063007965670218</v>
      </c>
      <c r="E17" s="2">
        <v>4.9263092764971645</v>
      </c>
      <c r="F17" s="2">
        <v>4.8952815346231091</v>
      </c>
      <c r="G17" s="15">
        <v>4.8877755615871434</v>
      </c>
    </row>
    <row r="18" spans="2:7" x14ac:dyDescent="0.2">
      <c r="B18" s="13" t="s">
        <v>33</v>
      </c>
      <c r="C18" s="37">
        <v>9.1781836639848111E-2</v>
      </c>
      <c r="D18" s="38">
        <v>9.430625216280468E-2</v>
      </c>
      <c r="E18" s="38">
        <v>7.8118130803117414E-2</v>
      </c>
      <c r="F18" s="38">
        <v>7.6779184145302104E-2</v>
      </c>
      <c r="G18" s="39">
        <v>7.4999494738693273E-2</v>
      </c>
    </row>
    <row r="19" spans="2:7" x14ac:dyDescent="0.2">
      <c r="B19" s="13" t="s">
        <v>34</v>
      </c>
      <c r="C19" s="37">
        <v>9.8342836462739294E-2</v>
      </c>
      <c r="D19" s="38">
        <v>0.10787753151279215</v>
      </c>
      <c r="E19" s="38">
        <v>8.0442038595567283E-2</v>
      </c>
      <c r="F19" s="38">
        <v>8.4382046821571993E-2</v>
      </c>
      <c r="G19" s="39">
        <v>8.4818719508409482E-2</v>
      </c>
    </row>
    <row r="20" spans="2:7" x14ac:dyDescent="0.2">
      <c r="B20" s="13" t="s">
        <v>16</v>
      </c>
      <c r="C20" s="14">
        <v>3.27</v>
      </c>
      <c r="D20" s="2">
        <v>3.57</v>
      </c>
      <c r="E20" s="2">
        <v>2.58</v>
      </c>
      <c r="F20" s="2">
        <v>2.64</v>
      </c>
      <c r="G20" s="15">
        <v>2.59</v>
      </c>
    </row>
    <row r="21" spans="2:7" x14ac:dyDescent="0.2">
      <c r="B21" s="24" t="s">
        <v>17</v>
      </c>
      <c r="C21" s="25">
        <v>3.0037413727908819E-2</v>
      </c>
      <c r="D21" s="26">
        <v>3.0251048643253429E-2</v>
      </c>
      <c r="E21" s="26">
        <v>3.1182270124828396E-2</v>
      </c>
      <c r="F21" s="26">
        <v>3.1927144606703144E-2</v>
      </c>
      <c r="G21" s="27">
        <v>3.2734947806419785E-2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showGridLines="0" workbookViewId="0"/>
  </sheetViews>
  <sheetFormatPr defaultRowHeight="14.25" x14ac:dyDescent="0.2"/>
  <cols>
    <col min="1" max="1" width="9.140625" style="40"/>
    <col min="2" max="2" width="44.5703125" style="1" bestFit="1" customWidth="1"/>
    <col min="3" max="16384" width="9.140625" style="1"/>
  </cols>
  <sheetData>
    <row r="2" spans="2:7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</row>
    <row r="3" spans="2:7" ht="15" x14ac:dyDescent="0.25">
      <c r="B3" s="9" t="s">
        <v>5</v>
      </c>
      <c r="C3" s="10"/>
      <c r="D3" s="11"/>
      <c r="E3" s="11"/>
      <c r="F3" s="11"/>
      <c r="G3" s="12"/>
    </row>
    <row r="4" spans="2:7" x14ac:dyDescent="0.2">
      <c r="B4" s="13" t="s">
        <v>8</v>
      </c>
      <c r="C4" s="14">
        <v>4.1414797263545413</v>
      </c>
      <c r="D4" s="2">
        <v>4.1131896961848184</v>
      </c>
      <c r="E4" s="2">
        <v>3.7782325855792522</v>
      </c>
      <c r="F4" s="2">
        <v>3.6735587480625926</v>
      </c>
      <c r="G4" s="15">
        <v>3.48215260515585</v>
      </c>
    </row>
    <row r="5" spans="2:7" x14ac:dyDescent="0.2">
      <c r="B5" s="13" t="s">
        <v>9</v>
      </c>
      <c r="C5" s="14">
        <v>5.0927042182927202</v>
      </c>
      <c r="D5" s="2">
        <v>4.9819023410400112</v>
      </c>
      <c r="E5" s="2">
        <v>4.5751647737446284</v>
      </c>
      <c r="F5" s="2">
        <v>4.4961201203135897</v>
      </c>
      <c r="G5" s="15">
        <v>4.2907526731916974</v>
      </c>
    </row>
    <row r="6" spans="2:7" x14ac:dyDescent="0.2">
      <c r="B6" s="13" t="s">
        <v>20</v>
      </c>
      <c r="C6" s="14">
        <v>1.5191418432554873</v>
      </c>
      <c r="D6" s="2">
        <v>1.6891040802708774</v>
      </c>
      <c r="E6" s="2">
        <v>1.4250249570910691</v>
      </c>
      <c r="F6" s="2">
        <v>1.4290011006480896</v>
      </c>
      <c r="G6" s="15">
        <v>1.4040193701045665</v>
      </c>
    </row>
    <row r="7" spans="2:7" x14ac:dyDescent="0.2">
      <c r="B7" s="13" t="s">
        <v>35</v>
      </c>
      <c r="C7" s="14">
        <v>2.1616658589519204</v>
      </c>
      <c r="D7" s="2">
        <v>2.2809499299983202</v>
      </c>
      <c r="E7" s="2">
        <v>2.0512327812748676</v>
      </c>
      <c r="F7" s="2">
        <v>2.0423353057221632</v>
      </c>
      <c r="G7" s="15">
        <v>1.9918443176875857</v>
      </c>
    </row>
    <row r="8" spans="2:7" ht="15" x14ac:dyDescent="0.25">
      <c r="B8" s="16" t="s">
        <v>6</v>
      </c>
      <c r="C8" s="17"/>
      <c r="D8" s="3"/>
      <c r="E8" s="3"/>
      <c r="F8" s="3"/>
      <c r="G8" s="18"/>
    </row>
    <row r="9" spans="2:7" x14ac:dyDescent="0.2">
      <c r="B9" s="13" t="s">
        <v>10</v>
      </c>
      <c r="C9" s="41">
        <v>0.10829760116250585</v>
      </c>
      <c r="D9" s="36">
        <v>0.10877705998808472</v>
      </c>
      <c r="E9" s="36">
        <v>9.4594878908807342E-2</v>
      </c>
      <c r="F9" s="36">
        <v>8.9275633877916524E-2</v>
      </c>
      <c r="G9" s="42">
        <v>8.2551930948635999E-2</v>
      </c>
    </row>
    <row r="10" spans="2:7" x14ac:dyDescent="0.2">
      <c r="B10" s="13" t="s">
        <v>11</v>
      </c>
      <c r="C10" s="41">
        <v>8.8370671292192185E-2</v>
      </c>
      <c r="D10" s="36">
        <v>8.9060392470172847E-2</v>
      </c>
      <c r="E10" s="36">
        <v>7.5403083600998067E-2</v>
      </c>
      <c r="F10" s="36">
        <v>7.05144462946556E-2</v>
      </c>
      <c r="G10" s="42">
        <v>6.424478321477442E-2</v>
      </c>
    </row>
    <row r="11" spans="2:7" ht="15" x14ac:dyDescent="0.25">
      <c r="B11" s="16" t="s">
        <v>7</v>
      </c>
      <c r="C11" s="21"/>
      <c r="D11" s="22"/>
      <c r="E11" s="22"/>
      <c r="F11" s="22"/>
      <c r="G11" s="23"/>
    </row>
    <row r="12" spans="2:7" x14ac:dyDescent="0.2">
      <c r="B12" s="13" t="s">
        <v>12</v>
      </c>
      <c r="C12" s="19">
        <v>0.60220014212410722</v>
      </c>
      <c r="D12" s="4">
        <v>0.60862212080710087</v>
      </c>
      <c r="E12" s="4">
        <v>0.62526719400332076</v>
      </c>
      <c r="F12" s="4">
        <v>0.639618358205993</v>
      </c>
      <c r="G12" s="20">
        <v>0.65548168258916528</v>
      </c>
    </row>
    <row r="13" spans="2:7" ht="15" x14ac:dyDescent="0.25">
      <c r="B13" s="16" t="s">
        <v>13</v>
      </c>
      <c r="C13" s="17"/>
      <c r="D13" s="3"/>
      <c r="E13" s="3"/>
      <c r="F13" s="3"/>
      <c r="G13" s="18"/>
    </row>
    <row r="14" spans="2:7" x14ac:dyDescent="0.2">
      <c r="B14" s="13" t="s">
        <v>13</v>
      </c>
      <c r="C14" s="14">
        <v>0.64212980804651942</v>
      </c>
      <c r="D14" s="2">
        <v>0.60844996667232543</v>
      </c>
      <c r="E14" s="2">
        <v>0.48059114987484614</v>
      </c>
      <c r="F14" s="2">
        <v>0.4875486904910426</v>
      </c>
      <c r="G14" s="15">
        <v>0.44783138616092671</v>
      </c>
    </row>
    <row r="15" spans="2:7" ht="15" x14ac:dyDescent="0.25">
      <c r="B15" s="16" t="s">
        <v>14</v>
      </c>
      <c r="C15" s="17"/>
      <c r="D15" s="3"/>
      <c r="E15" s="3"/>
      <c r="F15" s="3"/>
      <c r="G15" s="18"/>
    </row>
    <row r="16" spans="2:7" x14ac:dyDescent="0.2">
      <c r="B16" s="13" t="s">
        <v>18</v>
      </c>
      <c r="C16" s="14">
        <v>6.5575667479666553</v>
      </c>
      <c r="D16" s="2">
        <v>6.4868308538385948</v>
      </c>
      <c r="E16" s="2">
        <v>7.2887095767192234</v>
      </c>
      <c r="F16" s="2">
        <v>7.6945047754135496</v>
      </c>
      <c r="G16" s="15">
        <v>8.1905730747354113</v>
      </c>
    </row>
    <row r="17" spans="2:7" x14ac:dyDescent="0.2">
      <c r="B17" s="13" t="s">
        <v>15</v>
      </c>
      <c r="C17" s="14">
        <v>4.3317809775860381</v>
      </c>
      <c r="D17" s="2">
        <v>4.1713930786670677</v>
      </c>
      <c r="E17" s="2">
        <v>4.3682422778194834</v>
      </c>
      <c r="F17" s="2">
        <v>4.3353325122389839</v>
      </c>
      <c r="G17" s="15">
        <v>4.3049295339454137</v>
      </c>
    </row>
    <row r="18" spans="2:7" x14ac:dyDescent="0.2">
      <c r="B18" s="13" t="s">
        <v>33</v>
      </c>
      <c r="C18" s="37">
        <v>9.1832865035012423E-2</v>
      </c>
      <c r="D18" s="38">
        <v>9.3824262497448588E-2</v>
      </c>
      <c r="E18" s="38">
        <v>8.5785719326844756E-2</v>
      </c>
      <c r="F18" s="38">
        <v>8.3126643867943537E-2</v>
      </c>
      <c r="G18" s="39">
        <v>8.0028793664152748E-2</v>
      </c>
    </row>
    <row r="19" spans="2:7" x14ac:dyDescent="0.2">
      <c r="B19" s="13" t="s">
        <v>34</v>
      </c>
      <c r="C19" s="37">
        <v>0.13814775638586585</v>
      </c>
      <c r="D19" s="38">
        <v>0.14190972031658297</v>
      </c>
      <c r="E19" s="38">
        <v>0.12996758016648205</v>
      </c>
      <c r="F19" s="38">
        <v>0.13052069685797127</v>
      </c>
      <c r="G19" s="39">
        <v>0.12876430183998491</v>
      </c>
    </row>
    <row r="20" spans="2:7" x14ac:dyDescent="0.2">
      <c r="B20" s="13" t="s">
        <v>16</v>
      </c>
      <c r="C20" s="14">
        <v>4.58</v>
      </c>
      <c r="D20" s="2">
        <v>4.63</v>
      </c>
      <c r="E20" s="2">
        <v>4.0599999999999996</v>
      </c>
      <c r="F20" s="2">
        <v>3.92</v>
      </c>
      <c r="G20" s="15">
        <v>3.7</v>
      </c>
    </row>
    <row r="21" spans="2:7" x14ac:dyDescent="0.2">
      <c r="B21" s="24" t="s">
        <v>17</v>
      </c>
      <c r="C21" s="25">
        <v>3.0165923296392456E-2</v>
      </c>
      <c r="D21" s="26">
        <v>3.066090506889773E-2</v>
      </c>
      <c r="E21" s="26">
        <v>3.2022816812324509E-2</v>
      </c>
      <c r="F21" s="26">
        <v>3.3298033552050806E-2</v>
      </c>
      <c r="G21" s="27">
        <v>3.4831239424898623E-2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1"/>
  <sheetViews>
    <sheetView showGridLines="0" workbookViewId="0"/>
  </sheetViews>
  <sheetFormatPr defaultRowHeight="15" x14ac:dyDescent="0.25"/>
  <cols>
    <col min="2" max="2" width="44.5703125" customWidth="1"/>
    <col min="3" max="8" width="9.140625" customWidth="1"/>
  </cols>
  <sheetData>
    <row r="2" spans="2:12" x14ac:dyDescent="0.25">
      <c r="B2" s="5" t="s">
        <v>19</v>
      </c>
      <c r="C2" s="6">
        <v>1</v>
      </c>
      <c r="D2" s="7">
        <v>2</v>
      </c>
      <c r="E2" s="6">
        <v>3</v>
      </c>
      <c r="F2" s="7">
        <v>4</v>
      </c>
      <c r="G2" s="6">
        <v>5</v>
      </c>
      <c r="H2" s="7">
        <v>6</v>
      </c>
      <c r="I2" s="6">
        <v>7</v>
      </c>
      <c r="J2" s="7">
        <v>8</v>
      </c>
      <c r="K2" s="6">
        <v>9</v>
      </c>
      <c r="L2" s="7">
        <v>10</v>
      </c>
    </row>
    <row r="3" spans="2:12" x14ac:dyDescent="0.25">
      <c r="B3" s="9" t="s">
        <v>5</v>
      </c>
      <c r="C3" s="10"/>
      <c r="D3" s="11"/>
      <c r="E3" s="12"/>
      <c r="F3" s="11"/>
      <c r="G3" s="11"/>
      <c r="H3" s="12"/>
      <c r="I3" s="11"/>
      <c r="J3" s="11"/>
      <c r="K3" s="11"/>
      <c r="L3" s="12"/>
    </row>
    <row r="4" spans="2:12" x14ac:dyDescent="0.25">
      <c r="B4" s="13" t="s">
        <v>8</v>
      </c>
      <c r="C4" s="14">
        <f>AVERAGE(Base!C4:G4)</f>
        <v>4.0153688503751308</v>
      </c>
      <c r="D4" s="2">
        <f>AVERAGE('+1% inflation'!C4:G4)</f>
        <v>3.0957702959883333</v>
      </c>
      <c r="E4" s="15">
        <f>AVERAGE('-1% inflation'!C4:G4)</f>
        <v>5.4369288588496136</v>
      </c>
      <c r="F4" s="2">
        <f>AVERAGE('+0.5% inflation wedge'!C4:G4)</f>
        <v>4.2159726730966742</v>
      </c>
      <c r="G4" s="2">
        <f>AVERAGE('-0.5% inflation wedge'!C4:G4)</f>
        <v>3.7137866379179911</v>
      </c>
      <c r="H4" s="15">
        <f>AVERAGE('10% totex overspend'!C4:G4)</f>
        <v>3.7930874408288973</v>
      </c>
      <c r="I4" s="2">
        <f>AVERAGE('10% totex underspend'!C4:G4)</f>
        <v>4.2593472075165266</v>
      </c>
      <c r="J4" s="2">
        <f>AVERAGE('+2% RoRE'!C4:G4)</f>
        <v>4.295047813209214</v>
      </c>
      <c r="K4" s="2">
        <f>AVERAGE('-2% RoRE'!C4:G4)</f>
        <v>3.7304404267185141</v>
      </c>
      <c r="L4" s="15">
        <f>AVERAGE('inc UM &amp; competable spend'!C4:G4)</f>
        <v>3.8377226722674109</v>
      </c>
    </row>
    <row r="5" spans="2:12" x14ac:dyDescent="0.25">
      <c r="B5" s="13" t="s">
        <v>9</v>
      </c>
      <c r="C5" s="14">
        <f>AVERAGE(Base!C5:G5)</f>
        <v>4.9049351910491152</v>
      </c>
      <c r="D5" s="2">
        <f>AVERAGE('+1% inflation'!C5:G5)</f>
        <v>3.957857294453313</v>
      </c>
      <c r="E5" s="15">
        <f>AVERAGE('-1% inflation'!C5:G5)</f>
        <v>6.2991316127500294</v>
      </c>
      <c r="F5" s="2">
        <f>AVERAGE('+0.5% inflation wedge'!C5:G5)</f>
        <v>4.9326248274446503</v>
      </c>
      <c r="G5" s="2">
        <f>AVERAGE('-0.5% inflation wedge'!C5:G5)</f>
        <v>4.8607513895683656</v>
      </c>
      <c r="H5" s="15">
        <f>AVERAGE('10% totex overspend'!C5:G5)</f>
        <v>4.6333401992987566</v>
      </c>
      <c r="I5" s="2">
        <f>AVERAGE('10% totex underspend'!C5:G5)</f>
        <v>5.2030799268147003</v>
      </c>
      <c r="J5" s="2">
        <f>AVERAGE('+2% RoRE'!C5:G5)</f>
        <v>5.2471110983352229</v>
      </c>
      <c r="K5" s="2">
        <f>AVERAGE('-2% RoRE'!C5:G5)</f>
        <v>4.5564368681269594</v>
      </c>
      <c r="L5" s="15">
        <f>AVERAGE('inc UM &amp; competable spend'!C5:G5)</f>
        <v>4.6873288253165297</v>
      </c>
    </row>
    <row r="6" spans="2:12" x14ac:dyDescent="0.25">
      <c r="B6" s="13" t="s">
        <v>20</v>
      </c>
      <c r="C6" s="14">
        <f>AVERAGE(Base!C6:G6)</f>
        <v>1.5287420555348499</v>
      </c>
      <c r="D6" s="2">
        <f>AVERAGE('+1% inflation'!C6:G6)</f>
        <v>1.2091298195907547</v>
      </c>
      <c r="E6" s="15">
        <f>AVERAGE('-1% inflation'!C6:G6)</f>
        <v>1.937859970916407</v>
      </c>
      <c r="F6" s="2">
        <f>AVERAGE('+0.5% inflation wedge'!C6:G6)</f>
        <v>1.6861795997444537</v>
      </c>
      <c r="G6" s="2">
        <f>AVERAGE('-0.5% inflation wedge'!C6:G6)</f>
        <v>1.2663636647604795</v>
      </c>
      <c r="H6" s="15">
        <f>AVERAGE('10% totex overspend'!C6:G6)</f>
        <v>1.3865033787316676</v>
      </c>
      <c r="I6" s="2">
        <f>AVERAGE('10% totex underspend'!C6:G6)</f>
        <v>1.6832334493145484</v>
      </c>
      <c r="J6" s="2">
        <f>AVERAGE('+2% RoRE'!C6:G6)</f>
        <v>1.8316403169947044</v>
      </c>
      <c r="K6" s="2">
        <f>AVERAGE('-2% RoRE'!C6:G6)</f>
        <v>1.2226189343108509</v>
      </c>
      <c r="L6" s="15">
        <f>AVERAGE('inc UM &amp; competable spend'!C6:G6)</f>
        <v>1.4932582702740178</v>
      </c>
    </row>
    <row r="7" spans="2:12" x14ac:dyDescent="0.25">
      <c r="B7" s="13" t="s">
        <v>35</v>
      </c>
      <c r="C7" s="14">
        <f>AVERAGE(Base!C7:G7)</f>
        <v>2.1699828441396947</v>
      </c>
      <c r="D7" s="2">
        <f>AVERAGE('+1% inflation'!C7:G7)</f>
        <v>2.0426666926566046</v>
      </c>
      <c r="E7" s="15">
        <f>AVERAGE('-1% inflation'!C7:G7)</f>
        <v>2.3678612284853431</v>
      </c>
      <c r="F7" s="2">
        <f>AVERAGE('+0.5% inflation wedge'!C7:G7)</f>
        <v>2.1828205639784755</v>
      </c>
      <c r="G7" s="2">
        <f>AVERAGE('-0.5% inflation wedge'!C7:G7)</f>
        <v>2.1483658708558502</v>
      </c>
      <c r="H7" s="15">
        <f>AVERAGE('10% totex overspend'!C7:G7)</f>
        <v>2.0186509230923368</v>
      </c>
      <c r="I7" s="2">
        <f>AVERAGE('10% totex underspend'!C7:G7)</f>
        <v>2.3351924188825914</v>
      </c>
      <c r="J7" s="2">
        <f>AVERAGE('+2% RoRE'!C7:G7)</f>
        <v>2.4286411392979153</v>
      </c>
      <c r="K7" s="2">
        <f>AVERAGE('-2% RoRE'!C7:G7)</f>
        <v>1.9077857591683283</v>
      </c>
      <c r="L7" s="15">
        <f>AVERAGE('inc UM &amp; competable spend'!C7:G7)</f>
        <v>2.1056056387269715</v>
      </c>
    </row>
    <row r="8" spans="2:12" x14ac:dyDescent="0.25">
      <c r="B8" s="16" t="s">
        <v>6</v>
      </c>
      <c r="C8" s="17"/>
      <c r="D8" s="3"/>
      <c r="E8" s="18"/>
      <c r="F8" s="3"/>
      <c r="G8" s="3"/>
      <c r="H8" s="18"/>
      <c r="I8" s="3"/>
      <c r="J8" s="3"/>
      <c r="K8" s="3"/>
      <c r="L8" s="18"/>
    </row>
    <row r="9" spans="2:12" x14ac:dyDescent="0.25">
      <c r="B9" s="13" t="s">
        <v>10</v>
      </c>
      <c r="C9" s="41">
        <f>AVERAGE(Base!C9:G9)</f>
        <v>0.10463421760999365</v>
      </c>
      <c r="D9" s="36">
        <f>AVERAGE('+1% inflation'!C9:G9)</f>
        <v>9.3256310450903018E-2</v>
      </c>
      <c r="E9" s="42">
        <f>AVERAGE('-1% inflation'!C9:G9)</f>
        <v>0.11302397622977234</v>
      </c>
      <c r="F9" s="36">
        <f>AVERAGE('+0.5% inflation wedge'!C9:G9)</f>
        <v>0.112019969174233</v>
      </c>
      <c r="G9" s="36">
        <f>AVERAGE('-0.5% inflation wedge'!C9:G9)</f>
        <v>9.3687568666058402E-2</v>
      </c>
      <c r="H9" s="42">
        <f>AVERAGE('10% totex overspend'!C9:G9)</f>
        <v>9.6215578104839189E-2</v>
      </c>
      <c r="I9" s="36">
        <f>AVERAGE('10% totex underspend'!C9:G9)</f>
        <v>0.11399640162755501</v>
      </c>
      <c r="J9" s="36">
        <f>AVERAGE('+2% RoRE'!C9:G9)</f>
        <v>0.11476908924617665</v>
      </c>
      <c r="K9" s="36">
        <f>AVERAGE('-2% RoRE'!C9:G9)</f>
        <v>9.4446241321075819E-2</v>
      </c>
      <c r="L9" s="42">
        <f>AVERAGE('inc UM &amp; competable spend'!C9:G9)</f>
        <v>9.6699420977190087E-2</v>
      </c>
    </row>
    <row r="10" spans="2:12" x14ac:dyDescent="0.25">
      <c r="B10" s="13" t="s">
        <v>11</v>
      </c>
      <c r="C10" s="41">
        <f>AVERAGE(Base!C10:G10)</f>
        <v>8.4792375329928268E-2</v>
      </c>
      <c r="D10" s="36">
        <f>AVERAGE('+1% inflation'!C10:G10)</f>
        <v>7.3463847634013327E-2</v>
      </c>
      <c r="E10" s="42">
        <f>AVERAGE('-1% inflation'!C10:G10)</f>
        <v>9.3185642141484046E-2</v>
      </c>
      <c r="F10" s="36">
        <f>AVERAGE('+0.5% inflation wedge'!C10:G10)</f>
        <v>9.2021314042089838E-2</v>
      </c>
      <c r="G10" s="36">
        <f>AVERAGE('-0.5% inflation wedge'!C10:G10)</f>
        <v>7.4077928023771417E-2</v>
      </c>
      <c r="H10" s="42">
        <f>AVERAGE('10% totex overspend'!C10:G10)</f>
        <v>7.7236662764700842E-2</v>
      </c>
      <c r="I10" s="36">
        <f>AVERAGE('10% totex underspend'!C10:G10)</f>
        <v>9.3187269565519343E-2</v>
      </c>
      <c r="J10" s="36">
        <f>AVERAGE('+2% RoRE'!C10:G10)</f>
        <v>9.4610063640889086E-2</v>
      </c>
      <c r="K10" s="36">
        <f>AVERAGE('-2% RoRE'!C10:G10)</f>
        <v>7.493595800566713E-2</v>
      </c>
      <c r="L10" s="42">
        <f>AVERAGE('inc UM &amp; competable spend'!C10:G10)</f>
        <v>7.7518675374558615E-2</v>
      </c>
    </row>
    <row r="11" spans="2:12" x14ac:dyDescent="0.25">
      <c r="B11" s="16" t="s">
        <v>7</v>
      </c>
      <c r="C11" s="21"/>
      <c r="D11" s="22"/>
      <c r="E11" s="23"/>
      <c r="F11" s="22"/>
      <c r="G11" s="22"/>
      <c r="H11" s="23"/>
      <c r="I11" s="22"/>
      <c r="J11" s="22"/>
      <c r="K11" s="22"/>
      <c r="L11" s="23"/>
    </row>
    <row r="12" spans="2:12" x14ac:dyDescent="0.25">
      <c r="B12" s="13" t="s">
        <v>12</v>
      </c>
      <c r="C12" s="19">
        <f>AVERAGE(Base!C12:G12)</f>
        <v>0.60479625038651563</v>
      </c>
      <c r="D12" s="4">
        <f>AVERAGE('+1% inflation'!C12:G12)</f>
        <v>0.60631259450137753</v>
      </c>
      <c r="E12" s="20">
        <f>AVERAGE('-1% inflation'!C12:G12)</f>
        <v>0.60490412252542969</v>
      </c>
      <c r="F12" s="4">
        <f>AVERAGE('+0.5% inflation wedge'!C12:G12)</f>
        <v>0.60004206369871715</v>
      </c>
      <c r="G12" s="4">
        <f>AVERAGE('-0.5% inflation wedge'!C12:G12)</f>
        <v>0.61200470556077313</v>
      </c>
      <c r="H12" s="20">
        <f>AVERAGE('10% totex overspend'!C12:G12)</f>
        <v>0.63257503751671385</v>
      </c>
      <c r="I12" s="4">
        <f>AVERAGE('10% totex underspend'!C12:G12)</f>
        <v>0.57678740655398575</v>
      </c>
      <c r="J12" s="4">
        <f>AVERAGE('+2% RoRE'!C12:G12)</f>
        <v>0.5953569708565094</v>
      </c>
      <c r="K12" s="4">
        <f>AVERAGE('-2% RoRE'!C12:G12)</f>
        <v>0.61530945448320362</v>
      </c>
      <c r="L12" s="20">
        <f>AVERAGE('inc UM &amp; competable spend'!C12:G12)</f>
        <v>0.62623789954593745</v>
      </c>
    </row>
    <row r="13" spans="2:12" x14ac:dyDescent="0.25">
      <c r="B13" s="16" t="s">
        <v>13</v>
      </c>
      <c r="C13" s="17"/>
      <c r="D13" s="3"/>
      <c r="E13" s="18"/>
      <c r="F13" s="3"/>
      <c r="G13" s="3"/>
      <c r="H13" s="18"/>
      <c r="I13" s="3"/>
      <c r="J13" s="3"/>
      <c r="K13" s="3"/>
      <c r="L13" s="18"/>
    </row>
    <row r="14" spans="2:12" x14ac:dyDescent="0.25">
      <c r="B14" s="13" t="s">
        <v>13</v>
      </c>
      <c r="C14" s="14">
        <f>AVERAGE(Base!C14:G14)</f>
        <v>0.71891278217394405</v>
      </c>
      <c r="D14" s="2">
        <f>AVERAGE('+1% inflation'!C14:G14)</f>
        <v>0.65754786364330631</v>
      </c>
      <c r="E14" s="15">
        <f>AVERAGE('-1% inflation'!C14:G14)</f>
        <v>0.76338617283766208</v>
      </c>
      <c r="F14" s="2">
        <f>AVERAGE('+0.5% inflation wedge'!C14:G14)</f>
        <v>0.76062510237481962</v>
      </c>
      <c r="G14" s="2">
        <f>AVERAGE('-0.5% inflation wedge'!C14:G14)</f>
        <v>0.65612706629974904</v>
      </c>
      <c r="H14" s="15">
        <f>AVERAGE('10% totex overspend'!C14:G14)</f>
        <v>0.62783191894500823</v>
      </c>
      <c r="I14" s="2">
        <f>AVERAGE('10% totex underspend'!C14:G14)</f>
        <v>0.83023383723153188</v>
      </c>
      <c r="J14" s="2">
        <f>AVERAGE('+2% RoRE'!C14:G14)</f>
        <v>0.78948356198174618</v>
      </c>
      <c r="K14" s="2">
        <f>AVERAGE('-2% RoRE'!C14:G14)</f>
        <v>0.64522152479606931</v>
      </c>
      <c r="L14" s="15">
        <f>AVERAGE('inc UM &amp; competable spend'!C14:G14)</f>
        <v>0.533310200249132</v>
      </c>
    </row>
    <row r="15" spans="2:12" x14ac:dyDescent="0.25">
      <c r="B15" s="16" t="s">
        <v>14</v>
      </c>
      <c r="C15" s="17"/>
      <c r="D15" s="3"/>
      <c r="E15" s="18"/>
      <c r="F15" s="3"/>
      <c r="G15" s="3"/>
      <c r="H15" s="18"/>
      <c r="I15" s="3"/>
      <c r="J15" s="3"/>
      <c r="K15" s="3"/>
      <c r="L15" s="18"/>
    </row>
    <row r="16" spans="2:12" x14ac:dyDescent="0.25">
      <c r="B16" s="13" t="s">
        <v>18</v>
      </c>
      <c r="C16" s="14">
        <f>AVERAGE(Base!C16:G16)</f>
        <v>6.7832489177363939</v>
      </c>
      <c r="D16" s="2">
        <f>AVERAGE('+1% inflation'!C16:G16)</f>
        <v>6.9521842665940472</v>
      </c>
      <c r="E16" s="15">
        <f>AVERAGE('-1% inflation'!C16:G16)</f>
        <v>6.7557831300077975</v>
      </c>
      <c r="F16" s="2">
        <f>AVERAGE('+0.5% inflation wedge'!C16:G16)</f>
        <v>6.3987515692265706</v>
      </c>
      <c r="G16" s="2">
        <f>AVERAGE('-0.5% inflation wedge'!C16:G16)</f>
        <v>7.4453613070544478</v>
      </c>
      <c r="H16" s="15">
        <f>AVERAGE('10% totex overspend'!C16:G16)</f>
        <v>7.2933846411549013</v>
      </c>
      <c r="I16" s="2">
        <f>AVERAGE('10% totex underspend'!C16:G16)</f>
        <v>6.2957429218455685</v>
      </c>
      <c r="J16" s="2">
        <f>AVERAGE('+2% RoRE'!C16:G16)</f>
        <v>6.2612153983584484</v>
      </c>
      <c r="K16" s="2">
        <f>AVERAGE('-2% RoRE'!C16:G16)</f>
        <v>7.4779330760878908</v>
      </c>
      <c r="L16" s="15">
        <f>AVERAGE('inc UM &amp; competable spend'!C16:G16)</f>
        <v>7.2436370057346862</v>
      </c>
    </row>
    <row r="17" spans="2:12" x14ac:dyDescent="0.25">
      <c r="B17" s="13" t="s">
        <v>15</v>
      </c>
      <c r="C17" s="14">
        <f>AVERAGE(Base!C17:G17)</f>
        <v>4.4306849342028274</v>
      </c>
      <c r="D17" s="2">
        <f>AVERAGE('+1% inflation'!C17:G17)</f>
        <v>4.5117510553302065</v>
      </c>
      <c r="E17" s="15">
        <f>AVERAGE('-1% inflation'!C17:G17)</f>
        <v>4.41061999360487</v>
      </c>
      <c r="F17" s="2">
        <f>AVERAGE('+0.5% inflation wedge'!C17:G17)</f>
        <v>4.2647329755202446</v>
      </c>
      <c r="G17" s="2">
        <f>AVERAGE('-0.5% inflation wedge'!C17:G17)</f>
        <v>4.71570645636662</v>
      </c>
      <c r="H17" s="15">
        <f>AVERAGE('10% totex overspend'!C17:G17)</f>
        <v>4.2285008088922522</v>
      </c>
      <c r="I17" s="2">
        <f>AVERAGE('10% totex underspend'!C17:G17)</f>
        <v>4.6247941894331799</v>
      </c>
      <c r="J17" s="2">
        <f>AVERAGE('+2% RoRE'!C17:G17)</f>
        <v>4.2546194227726239</v>
      </c>
      <c r="K17" s="2">
        <f>AVERAGE('-2% RoRE'!C17:G17)</f>
        <v>4.6536799085672254</v>
      </c>
      <c r="L17" s="15">
        <f>AVERAGE('inc UM &amp; competable spend'!C17:G17)</f>
        <v>4.3023356760513973</v>
      </c>
    </row>
    <row r="18" spans="2:12" x14ac:dyDescent="0.25">
      <c r="B18" s="13" t="s">
        <v>33</v>
      </c>
      <c r="C18" s="37">
        <f>AVERAGE(Base!C18:G18)</f>
        <v>8.9313254748665222E-2</v>
      </c>
      <c r="D18" s="38">
        <f>AVERAGE('+1% inflation'!C18:G18)</f>
        <v>8.7370764698914083E-2</v>
      </c>
      <c r="E18" s="39">
        <f>AVERAGE('-1% inflation'!C18:G18)</f>
        <v>8.9698996366113254E-2</v>
      </c>
      <c r="F18" s="38">
        <f>AVERAGE('+0.5% inflation wedge'!C18:G18)</f>
        <v>9.3909503161971802E-2</v>
      </c>
      <c r="G18" s="38">
        <f>AVERAGE('-0.5% inflation wedge'!C18:G18)</f>
        <v>8.2375642187774087E-2</v>
      </c>
      <c r="H18" s="39">
        <f>AVERAGE('10% totex overspend'!C18:G18)</f>
        <v>8.690851503924539E-2</v>
      </c>
      <c r="I18" s="38">
        <f>AVERAGE('10% totex underspend'!C18:G18)</f>
        <v>9.1731126893275561E-2</v>
      </c>
      <c r="J18" s="38">
        <f>AVERAGE('+2% RoRE'!C18:G18)</f>
        <v>9.513878990015838E-2</v>
      </c>
      <c r="K18" s="38">
        <f>AVERAGE('-2% RoRE'!C18:G18)</f>
        <v>8.3196979697953116E-2</v>
      </c>
      <c r="L18" s="39">
        <f>AVERAGE('inc UM &amp; competable spend'!C18:G18)</f>
        <v>8.6919656878280405E-2</v>
      </c>
    </row>
    <row r="19" spans="2:12" x14ac:dyDescent="0.25">
      <c r="B19" s="13" t="s">
        <v>34</v>
      </c>
      <c r="C19" s="37">
        <f>AVERAGE(Base!C19:G19)</f>
        <v>0.10241029349809457</v>
      </c>
      <c r="D19" s="38">
        <f>AVERAGE('+1% inflation'!C19:G19)</f>
        <v>8.5673319857225511E-2</v>
      </c>
      <c r="E19" s="39">
        <f>AVERAGE('-1% inflation'!C19:G19)</f>
        <v>0.11531259547392916</v>
      </c>
      <c r="F19" s="38">
        <f>AVERAGE('+0.5% inflation wedge'!C19:G19)</f>
        <v>0.11105362731899374</v>
      </c>
      <c r="G19" s="38">
        <f>AVERAGE('-0.5% inflation wedge'!C19:G19)</f>
        <v>8.8954100883426757E-2</v>
      </c>
      <c r="H19" s="39">
        <f>AVERAGE('10% totex overspend'!C19:G19)</f>
        <v>0.10263393306189021</v>
      </c>
      <c r="I19" s="38">
        <f>AVERAGE('10% totex underspend'!C19:G19)</f>
        <v>0.10232055455874764</v>
      </c>
      <c r="J19" s="38">
        <f>AVERAGE('+2% RoRE'!C19:G19)</f>
        <v>0.11237316379666447</v>
      </c>
      <c r="K19" s="38">
        <f>AVERAGE('-2% RoRE'!C19:G19)</f>
        <v>9.1172634580216044E-2</v>
      </c>
      <c r="L19" s="39">
        <f>AVERAGE('inc UM &amp; competable spend'!C19:G19)</f>
        <v>0.13386201111337742</v>
      </c>
    </row>
    <row r="20" spans="2:12" x14ac:dyDescent="0.25">
      <c r="B20" s="13" t="s">
        <v>16</v>
      </c>
      <c r="C20" s="14">
        <f>AVERAGE(Base!C20:G20)</f>
        <v>3.3719999999999999</v>
      </c>
      <c r="D20" s="2">
        <f>AVERAGE('+1% inflation'!C20:G20)</f>
        <v>2.8119999999999998</v>
      </c>
      <c r="E20" s="15">
        <f>AVERAGE('-1% inflation'!C20:G20)</f>
        <v>3.7960000000000003</v>
      </c>
      <c r="F20" s="2">
        <f>AVERAGE('+0.5% inflation wedge'!C20:G20)</f>
        <v>3.7019999999999995</v>
      </c>
      <c r="G20" s="2">
        <f>AVERAGE('-0.5% inflation wedge'!C20:G20)</f>
        <v>2.8739999999999997</v>
      </c>
      <c r="H20" s="15">
        <f>AVERAGE('10% totex overspend'!C20:G20)</f>
        <v>3.1379999999999995</v>
      </c>
      <c r="I20" s="2">
        <f>AVERAGE('10% totex underspend'!C20:G20)</f>
        <v>3.6079999999999997</v>
      </c>
      <c r="J20" s="2">
        <f>AVERAGE('+2% RoRE'!C20:G20)</f>
        <v>3.7920000000000003</v>
      </c>
      <c r="K20" s="2">
        <f>AVERAGE('-2% RoRE'!C20:G20)</f>
        <v>2.93</v>
      </c>
      <c r="L20" s="15">
        <f>AVERAGE('inc UM &amp; competable spend'!C20:G20)</f>
        <v>4.177999999999999</v>
      </c>
    </row>
    <row r="21" spans="2:12" x14ac:dyDescent="0.25">
      <c r="B21" s="24" t="s">
        <v>17</v>
      </c>
      <c r="C21" s="25">
        <f>AVERAGE(Base!C21:G21)</f>
        <v>3.0365684352384691E-2</v>
      </c>
      <c r="D21" s="26">
        <f>AVERAGE('+1% inflation'!C21:G21)</f>
        <v>3.0483545079806006E-2</v>
      </c>
      <c r="E21" s="27">
        <f>AVERAGE('-1% inflation'!C21:G21)</f>
        <v>3.0374084130204849E-2</v>
      </c>
      <c r="F21" s="26">
        <f>AVERAGE('+0.5% inflation wedge'!C21:G21)</f>
        <v>3.0003348246309475E-2</v>
      </c>
      <c r="G21" s="26">
        <f>AVERAGE('-0.5% inflation wedge'!C21:G21)</f>
        <v>3.0935797176022573E-2</v>
      </c>
      <c r="H21" s="27">
        <f>AVERAGE('10% totex overspend'!C21:G21)</f>
        <v>3.2703908652629919E-2</v>
      </c>
      <c r="I21" s="26">
        <f>AVERAGE('10% totex underspend'!C21:G21)</f>
        <v>2.8365328107391348E-2</v>
      </c>
      <c r="J21" s="26">
        <f>AVERAGE('+2% RoRE'!C21:G21)</f>
        <v>2.9665314259445609E-2</v>
      </c>
      <c r="K21" s="26">
        <f>AVERAGE('-2% RoRE'!C21:G21)</f>
        <v>3.1226564981822712E-2</v>
      </c>
      <c r="L21" s="27">
        <f>AVERAGE('inc UM &amp; competable spend'!C21:G21)</f>
        <v>3.2195783630912828E-2</v>
      </c>
    </row>
  </sheetData>
  <pageMargins left="0.7" right="0.7" top="0.75" bottom="0.75" header="0.3" footer="0.3"/>
  <ignoredErrors>
    <ignoredError sqref="C19:C21 C4:C17 L19:L21 L4:L17 H19:K21 H4:K17 D19:G21 D4:G1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1"/>
  <sheetViews>
    <sheetView showGridLines="0" workbookViewId="0"/>
  </sheetViews>
  <sheetFormatPr defaultRowHeight="14.25" x14ac:dyDescent="0.2"/>
  <cols>
    <col min="1" max="1" width="9.140625" style="40"/>
    <col min="2" max="2" width="44.5703125" style="1" bestFit="1" customWidth="1"/>
    <col min="3" max="16384" width="9.140625" style="1"/>
  </cols>
  <sheetData>
    <row r="2" spans="2:12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</row>
    <row r="3" spans="2:12" ht="15" x14ac:dyDescent="0.25">
      <c r="B3" s="9" t="s">
        <v>5</v>
      </c>
      <c r="C3" s="10"/>
      <c r="D3" s="11"/>
      <c r="E3" s="11"/>
      <c r="F3" s="11"/>
      <c r="G3" s="12"/>
    </row>
    <row r="4" spans="2:12" x14ac:dyDescent="0.2">
      <c r="B4" s="13" t="s">
        <v>8</v>
      </c>
      <c r="C4" s="14">
        <v>4.1554531013143929</v>
      </c>
      <c r="D4" s="2">
        <v>4.1631979943816049</v>
      </c>
      <c r="E4" s="2">
        <v>3.9227707183624618</v>
      </c>
      <c r="F4" s="2">
        <v>3.9500988952329257</v>
      </c>
      <c r="G4" s="15">
        <v>3.8853235425842683</v>
      </c>
      <c r="H4" s="43"/>
      <c r="I4" s="43"/>
      <c r="J4" s="43"/>
      <c r="K4" s="43"/>
      <c r="L4" s="43"/>
    </row>
    <row r="5" spans="2:12" x14ac:dyDescent="0.2">
      <c r="B5" s="13" t="s">
        <v>9</v>
      </c>
      <c r="C5" s="14">
        <v>5.1098870298247849</v>
      </c>
      <c r="D5" s="2">
        <v>5.0424724766914464</v>
      </c>
      <c r="E5" s="2">
        <v>4.7501899365936699</v>
      </c>
      <c r="F5" s="2">
        <v>4.834581488441362</v>
      </c>
      <c r="G5" s="15">
        <v>4.7875450236943147</v>
      </c>
      <c r="H5" s="43"/>
      <c r="I5" s="43"/>
      <c r="J5" s="43"/>
      <c r="K5" s="43"/>
      <c r="L5" s="43"/>
    </row>
    <row r="6" spans="2:12" x14ac:dyDescent="0.2">
      <c r="B6" s="13" t="s">
        <v>20</v>
      </c>
      <c r="C6" s="14">
        <v>1.5214822029107478</v>
      </c>
      <c r="D6" s="2">
        <v>1.7016704496388695</v>
      </c>
      <c r="E6" s="2">
        <v>1.4514889028504756</v>
      </c>
      <c r="F6" s="2">
        <v>1.4830955295529051</v>
      </c>
      <c r="G6" s="15">
        <v>1.4859731927212507</v>
      </c>
      <c r="H6" s="43"/>
      <c r="I6" s="43"/>
      <c r="J6" s="43"/>
      <c r="K6" s="43"/>
      <c r="L6" s="43"/>
    </row>
    <row r="7" spans="2:12" x14ac:dyDescent="0.2">
      <c r="B7" s="13" t="s">
        <v>35</v>
      </c>
      <c r="C7" s="14">
        <v>2.1674162650733875</v>
      </c>
      <c r="D7" s="2">
        <v>2.3015060317375902</v>
      </c>
      <c r="E7" s="2">
        <v>2.1062382144542124</v>
      </c>
      <c r="F7" s="2">
        <v>2.1406541573102236</v>
      </c>
      <c r="G7" s="15">
        <v>2.1340995521230601</v>
      </c>
      <c r="H7" s="43"/>
      <c r="I7" s="43"/>
      <c r="J7" s="43"/>
      <c r="K7" s="43"/>
      <c r="L7" s="43"/>
    </row>
    <row r="8" spans="2:12" ht="15" x14ac:dyDescent="0.25">
      <c r="B8" s="16" t="s">
        <v>6</v>
      </c>
      <c r="C8" s="17"/>
      <c r="D8" s="3"/>
      <c r="E8" s="3"/>
      <c r="F8" s="3"/>
      <c r="G8" s="18"/>
    </row>
    <row r="9" spans="2:12" x14ac:dyDescent="0.2">
      <c r="B9" s="13" t="s">
        <v>10</v>
      </c>
      <c r="C9" s="41">
        <v>0.10921864361928099</v>
      </c>
      <c r="D9" s="36">
        <v>0.11139366315325232</v>
      </c>
      <c r="E9" s="36">
        <v>0.10217388801544221</v>
      </c>
      <c r="F9" s="36">
        <v>0.10134733459250729</v>
      </c>
      <c r="G9" s="42">
        <v>9.9037558669485548E-2</v>
      </c>
      <c r="H9" s="44"/>
      <c r="I9" s="44"/>
      <c r="J9" s="44"/>
      <c r="K9" s="44"/>
      <c r="L9" s="44"/>
    </row>
    <row r="10" spans="2:12" x14ac:dyDescent="0.2">
      <c r="B10" s="13" t="s">
        <v>11</v>
      </c>
      <c r="C10" s="41">
        <v>8.9225094223257459E-2</v>
      </c>
      <c r="D10" s="36">
        <v>9.1484087852179527E-2</v>
      </c>
      <c r="E10" s="36">
        <v>8.2383529318227511E-2</v>
      </c>
      <c r="F10" s="36">
        <v>8.1576257774251357E-2</v>
      </c>
      <c r="G10" s="42">
        <v>7.9292907481725461E-2</v>
      </c>
      <c r="H10" s="44"/>
      <c r="I10" s="44"/>
      <c r="J10" s="44"/>
      <c r="K10" s="44"/>
      <c r="L10" s="44"/>
    </row>
    <row r="11" spans="2:12" ht="15" x14ac:dyDescent="0.25">
      <c r="B11" s="16" t="s">
        <v>7</v>
      </c>
      <c r="C11" s="21"/>
      <c r="D11" s="22"/>
      <c r="E11" s="22"/>
      <c r="F11" s="22"/>
      <c r="G11" s="23"/>
    </row>
    <row r="12" spans="2:12" x14ac:dyDescent="0.2">
      <c r="B12" s="13" t="s">
        <v>12</v>
      </c>
      <c r="C12" s="19">
        <v>0.6001935805548696</v>
      </c>
      <c r="D12" s="4">
        <v>0.60272506161160611</v>
      </c>
      <c r="E12" s="4">
        <v>0.60635586163927779</v>
      </c>
      <c r="F12" s="4">
        <v>0.60694721437325116</v>
      </c>
      <c r="G12" s="20">
        <v>0.60775953375357339</v>
      </c>
      <c r="H12" s="44"/>
      <c r="I12" s="44"/>
      <c r="J12" s="44"/>
      <c r="K12" s="44"/>
      <c r="L12" s="44"/>
    </row>
    <row r="13" spans="2:12" ht="15" x14ac:dyDescent="0.25">
      <c r="B13" s="16" t="s">
        <v>13</v>
      </c>
      <c r="C13" s="17"/>
      <c r="D13" s="3"/>
      <c r="E13" s="3"/>
      <c r="F13" s="3"/>
      <c r="G13" s="18"/>
    </row>
    <row r="14" spans="2:12" x14ac:dyDescent="0.2">
      <c r="B14" s="13" t="s">
        <v>13</v>
      </c>
      <c r="C14" s="14">
        <v>0.67970954377973392</v>
      </c>
      <c r="D14" s="2">
        <v>0.67867784744516757</v>
      </c>
      <c r="E14" s="2">
        <v>0.70159737766223107</v>
      </c>
      <c r="F14" s="2">
        <v>0.77100191708699184</v>
      </c>
      <c r="G14" s="15">
        <v>0.76357722489559587</v>
      </c>
      <c r="H14" s="43"/>
      <c r="I14" s="43"/>
      <c r="J14" s="43"/>
      <c r="K14" s="43"/>
      <c r="L14" s="43"/>
    </row>
    <row r="15" spans="2:12" ht="15" x14ac:dyDescent="0.25">
      <c r="B15" s="16" t="s">
        <v>14</v>
      </c>
      <c r="C15" s="17"/>
      <c r="D15" s="3"/>
      <c r="E15" s="3"/>
      <c r="F15" s="3"/>
      <c r="G15" s="18"/>
      <c r="H15" s="43"/>
      <c r="I15" s="43"/>
      <c r="J15" s="43"/>
      <c r="K15" s="43"/>
      <c r="L15" s="43"/>
    </row>
    <row r="16" spans="2:12" x14ac:dyDescent="0.2">
      <c r="B16" s="13" t="s">
        <v>18</v>
      </c>
      <c r="C16" s="14">
        <v>6.5136800161268438</v>
      </c>
      <c r="D16" s="2">
        <v>6.3674453039778465</v>
      </c>
      <c r="E16" s="2">
        <v>6.8999655659730159</v>
      </c>
      <c r="F16" s="2">
        <v>6.9948498189018533</v>
      </c>
      <c r="G16" s="15">
        <v>7.1403038837024067</v>
      </c>
      <c r="H16" s="43"/>
      <c r="I16" s="43"/>
      <c r="J16" s="43"/>
      <c r="K16" s="43"/>
      <c r="L16" s="43"/>
    </row>
    <row r="17" spans="2:12" x14ac:dyDescent="0.2">
      <c r="B17" s="13" t="s">
        <v>15</v>
      </c>
      <c r="C17" s="14">
        <v>4.3389519132334273</v>
      </c>
      <c r="D17" s="2">
        <v>4.1969823422729178</v>
      </c>
      <c r="E17" s="2">
        <v>4.4794338964466576</v>
      </c>
      <c r="F17" s="2">
        <v>4.5297929395708252</v>
      </c>
      <c r="G17" s="15">
        <v>4.6082635794903091</v>
      </c>
      <c r="H17" s="43"/>
      <c r="I17" s="43"/>
      <c r="J17" s="43"/>
      <c r="K17" s="43"/>
      <c r="L17" s="43"/>
    </row>
    <row r="18" spans="2:12" x14ac:dyDescent="0.2">
      <c r="B18" s="13" t="s">
        <v>33</v>
      </c>
      <c r="C18" s="37">
        <v>9.2143546976345941E-2</v>
      </c>
      <c r="D18" s="38">
        <v>9.4657281348781111E-2</v>
      </c>
      <c r="E18" s="38">
        <v>8.7878099657410544E-2</v>
      </c>
      <c r="F18" s="38">
        <v>8.677058551466342E-2</v>
      </c>
      <c r="G18" s="39">
        <v>8.5116760246125051E-2</v>
      </c>
      <c r="H18" s="45"/>
      <c r="I18" s="45"/>
      <c r="J18" s="45"/>
      <c r="K18" s="45"/>
      <c r="L18" s="45"/>
    </row>
    <row r="19" spans="2:12" x14ac:dyDescent="0.2">
      <c r="B19" s="13" t="s">
        <v>34</v>
      </c>
      <c r="C19" s="37">
        <v>9.9029888635953148E-2</v>
      </c>
      <c r="D19" s="38">
        <v>0.10848273116552916</v>
      </c>
      <c r="E19" s="38">
        <v>9.956960998943698E-2</v>
      </c>
      <c r="F19" s="38">
        <v>0.10273286162776814</v>
      </c>
      <c r="G19" s="39">
        <v>0.10223637607178546</v>
      </c>
      <c r="H19" s="45"/>
      <c r="I19" s="45"/>
      <c r="J19" s="45"/>
      <c r="K19" s="45"/>
      <c r="L19" s="45"/>
    </row>
    <row r="20" spans="2:12" x14ac:dyDescent="0.2">
      <c r="B20" s="13" t="s">
        <v>16</v>
      </c>
      <c r="C20" s="14">
        <v>3.3</v>
      </c>
      <c r="D20" s="2">
        <v>3.59</v>
      </c>
      <c r="E20" s="2">
        <v>3.27</v>
      </c>
      <c r="F20" s="2">
        <v>3.36</v>
      </c>
      <c r="G20" s="15">
        <v>3.34</v>
      </c>
      <c r="H20" s="46"/>
      <c r="I20" s="46"/>
      <c r="J20" s="46"/>
      <c r="K20" s="46"/>
      <c r="L20" s="46"/>
    </row>
    <row r="21" spans="2:12" x14ac:dyDescent="0.2">
      <c r="B21" s="24" t="s">
        <v>17</v>
      </c>
      <c r="C21" s="25">
        <v>3.0014525571285613E-2</v>
      </c>
      <c r="D21" s="26">
        <v>3.0205781539303291E-2</v>
      </c>
      <c r="E21" s="26">
        <v>3.0484386354569838E-2</v>
      </c>
      <c r="F21" s="26">
        <v>3.0530250487514548E-2</v>
      </c>
      <c r="G21" s="27">
        <v>3.0593477809250189E-2</v>
      </c>
      <c r="H21" s="47"/>
      <c r="I21" s="47"/>
      <c r="J21" s="47"/>
      <c r="K21" s="47"/>
      <c r="L21" s="4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showGridLines="0" workbookViewId="0"/>
  </sheetViews>
  <sheetFormatPr defaultRowHeight="14.25" x14ac:dyDescent="0.2"/>
  <cols>
    <col min="1" max="1" width="9.140625" style="40"/>
    <col min="2" max="2" width="44.5703125" style="1" bestFit="1" customWidth="1"/>
    <col min="3" max="16384" width="9.140625" style="1"/>
  </cols>
  <sheetData>
    <row r="2" spans="2:7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</row>
    <row r="3" spans="2:7" ht="15" x14ac:dyDescent="0.25">
      <c r="B3" s="9" t="s">
        <v>5</v>
      </c>
      <c r="C3" s="10"/>
      <c r="D3" s="11"/>
      <c r="E3" s="11"/>
      <c r="F3" s="11"/>
      <c r="G3" s="12"/>
    </row>
    <row r="4" spans="2:7" x14ac:dyDescent="0.2">
      <c r="B4" s="13" t="s">
        <v>8</v>
      </c>
      <c r="C4" s="14">
        <v>3.1994605987244862</v>
      </c>
      <c r="D4" s="2">
        <v>3.2309463405501924</v>
      </c>
      <c r="E4" s="2">
        <v>3.0318804970391686</v>
      </c>
      <c r="F4" s="2">
        <v>3.0346909625822218</v>
      </c>
      <c r="G4" s="15">
        <v>2.9818730810455998</v>
      </c>
    </row>
    <row r="5" spans="2:7" x14ac:dyDescent="0.2">
      <c r="B5" s="13" t="s">
        <v>9</v>
      </c>
      <c r="C5" s="14">
        <v>4.1237837693980959</v>
      </c>
      <c r="D5" s="2">
        <v>4.0921127380496083</v>
      </c>
      <c r="E5" s="2">
        <v>3.8362446054237722</v>
      </c>
      <c r="F5" s="2">
        <v>3.8861801734627202</v>
      </c>
      <c r="G5" s="15">
        <v>3.8509651859323681</v>
      </c>
    </row>
    <row r="6" spans="2:7" x14ac:dyDescent="0.2">
      <c r="B6" s="13" t="s">
        <v>20</v>
      </c>
      <c r="C6" s="14">
        <v>1.2085200493970212</v>
      </c>
      <c r="D6" s="2">
        <v>1.3564278433860553</v>
      </c>
      <c r="E6" s="2">
        <v>1.146439956373305</v>
      </c>
      <c r="F6" s="2">
        <v>1.1656442618949223</v>
      </c>
      <c r="G6" s="15">
        <v>1.1686169869024692</v>
      </c>
    </row>
    <row r="7" spans="2:7" x14ac:dyDescent="0.2">
      <c r="B7" s="13" t="s">
        <v>35</v>
      </c>
      <c r="C7" s="14">
        <v>2.0494135646225229</v>
      </c>
      <c r="D7" s="2">
        <v>2.1477690656088115</v>
      </c>
      <c r="E7" s="2">
        <v>1.9922981403076541</v>
      </c>
      <c r="F7" s="2">
        <v>2.0154983684217407</v>
      </c>
      <c r="G7" s="15">
        <v>2.0083543243222937</v>
      </c>
    </row>
    <row r="8" spans="2:7" ht="15" x14ac:dyDescent="0.25">
      <c r="B8" s="16" t="s">
        <v>6</v>
      </c>
      <c r="C8" s="17"/>
      <c r="D8" s="3"/>
      <c r="E8" s="3"/>
      <c r="F8" s="3"/>
      <c r="G8" s="18"/>
    </row>
    <row r="9" spans="2:7" x14ac:dyDescent="0.2">
      <c r="B9" s="13" t="s">
        <v>10</v>
      </c>
      <c r="C9" s="41">
        <v>9.8144341658779791E-2</v>
      </c>
      <c r="D9" s="36">
        <v>0.10015673108618854</v>
      </c>
      <c r="E9" s="36">
        <v>9.0790696654206263E-2</v>
      </c>
      <c r="F9" s="36">
        <v>8.979696842846413E-2</v>
      </c>
      <c r="G9" s="42">
        <v>8.7392814426876422E-2</v>
      </c>
    </row>
    <row r="10" spans="2:7" x14ac:dyDescent="0.2">
      <c r="B10" s="13" t="s">
        <v>11</v>
      </c>
      <c r="C10" s="41">
        <v>7.8166243560465726E-2</v>
      </c>
      <c r="D10" s="36">
        <v>8.0280553804214033E-2</v>
      </c>
      <c r="E10" s="36">
        <v>7.1050416912492392E-2</v>
      </c>
      <c r="F10" s="36">
        <v>7.0091929355366983E-2</v>
      </c>
      <c r="G10" s="42">
        <v>6.7730094537527472E-2</v>
      </c>
    </row>
    <row r="11" spans="2:7" ht="15" x14ac:dyDescent="0.25">
      <c r="B11" s="16" t="s">
        <v>7</v>
      </c>
      <c r="C11" s="21"/>
      <c r="D11" s="22"/>
      <c r="E11" s="22"/>
      <c r="F11" s="22"/>
      <c r="G11" s="23"/>
    </row>
    <row r="12" spans="2:7" x14ac:dyDescent="0.2">
      <c r="B12" s="13" t="s">
        <v>12</v>
      </c>
      <c r="C12" s="19">
        <v>0.60065777737935289</v>
      </c>
      <c r="D12" s="4">
        <v>0.60373782291037792</v>
      </c>
      <c r="E12" s="4">
        <v>0.60789412090459793</v>
      </c>
      <c r="F12" s="4">
        <v>0.60898128420274711</v>
      </c>
      <c r="G12" s="20">
        <v>0.61029196710981204</v>
      </c>
    </row>
    <row r="13" spans="2:7" ht="15" x14ac:dyDescent="0.25">
      <c r="B13" s="16" t="s">
        <v>13</v>
      </c>
      <c r="C13" s="17"/>
      <c r="D13" s="3"/>
      <c r="E13" s="3"/>
      <c r="F13" s="3"/>
      <c r="G13" s="18"/>
    </row>
    <row r="14" spans="2:7" x14ac:dyDescent="0.2">
      <c r="B14" s="13" t="s">
        <v>13</v>
      </c>
      <c r="C14" s="14">
        <v>0.62676270508695631</v>
      </c>
      <c r="D14" s="2">
        <v>0.62483099338687587</v>
      </c>
      <c r="E14" s="2">
        <v>0.63935110289110408</v>
      </c>
      <c r="F14" s="2">
        <v>0.7022727215233957</v>
      </c>
      <c r="G14" s="15">
        <v>0.69452179532819991</v>
      </c>
    </row>
    <row r="15" spans="2:7" ht="15" x14ac:dyDescent="0.25">
      <c r="B15" s="16" t="s">
        <v>14</v>
      </c>
      <c r="C15" s="17"/>
      <c r="D15" s="3"/>
      <c r="E15" s="3"/>
      <c r="F15" s="3"/>
      <c r="G15" s="18"/>
    </row>
    <row r="16" spans="2:7" x14ac:dyDescent="0.2">
      <c r="B16" s="13" t="s">
        <v>18</v>
      </c>
      <c r="C16" s="14">
        <v>6.6522736082932585</v>
      </c>
      <c r="D16" s="2">
        <v>6.5171633357732333</v>
      </c>
      <c r="E16" s="2">
        <v>7.0772162033727239</v>
      </c>
      <c r="F16" s="2">
        <v>7.1795660896573521</v>
      </c>
      <c r="G16" s="15">
        <v>7.3347020958736637</v>
      </c>
    </row>
    <row r="17" spans="2:7" x14ac:dyDescent="0.2">
      <c r="B17" s="13" t="s">
        <v>15</v>
      </c>
      <c r="C17" s="14">
        <v>4.4227076186491043</v>
      </c>
      <c r="D17" s="2">
        <v>4.2775278173445273</v>
      </c>
      <c r="E17" s="2">
        <v>4.5649694338912576</v>
      </c>
      <c r="F17" s="2">
        <v>4.6099031040577563</v>
      </c>
      <c r="G17" s="15">
        <v>4.6836473027083825</v>
      </c>
    </row>
    <row r="18" spans="2:7" x14ac:dyDescent="0.2">
      <c r="B18" s="13" t="s">
        <v>33</v>
      </c>
      <c r="C18" s="37">
        <v>9.0293606779872179E-2</v>
      </c>
      <c r="D18" s="38">
        <v>9.2638129782080553E-2</v>
      </c>
      <c r="E18" s="38">
        <v>8.5894524546939716E-2</v>
      </c>
      <c r="F18" s="38">
        <v>8.4821460879094854E-2</v>
      </c>
      <c r="G18" s="39">
        <v>8.3206101506583127E-2</v>
      </c>
    </row>
    <row r="19" spans="2:7" x14ac:dyDescent="0.2">
      <c r="B19" s="13" t="s">
        <v>34</v>
      </c>
      <c r="C19" s="37">
        <v>8.26149018829163E-2</v>
      </c>
      <c r="D19" s="38">
        <v>9.1924303490516987E-2</v>
      </c>
      <c r="E19" s="38">
        <v>8.2713343218198052E-2</v>
      </c>
      <c r="F19" s="38">
        <v>8.5805683510049538E-2</v>
      </c>
      <c r="G19" s="39">
        <v>8.5308367184446732E-2</v>
      </c>
    </row>
    <row r="20" spans="2:7" x14ac:dyDescent="0.2">
      <c r="B20" s="13" t="s">
        <v>16</v>
      </c>
      <c r="C20" s="14">
        <v>2.75</v>
      </c>
      <c r="D20" s="2">
        <v>3.04</v>
      </c>
      <c r="E20" s="2">
        <v>2.7</v>
      </c>
      <c r="F20" s="2">
        <v>2.8</v>
      </c>
      <c r="G20" s="15">
        <v>2.77</v>
      </c>
    </row>
    <row r="21" spans="2:7" x14ac:dyDescent="0.2">
      <c r="B21" s="24" t="s">
        <v>17</v>
      </c>
      <c r="C21" s="25">
        <v>3.0049414562905705E-2</v>
      </c>
      <c r="D21" s="26">
        <v>3.0282981050916639E-2</v>
      </c>
      <c r="E21" s="26">
        <v>3.0603978771459116E-2</v>
      </c>
      <c r="F21" s="26">
        <v>3.0689068106453811E-2</v>
      </c>
      <c r="G21" s="27">
        <v>3.0792282907294771E-2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showGridLines="0" workbookViewId="0"/>
  </sheetViews>
  <sheetFormatPr defaultRowHeight="14.25" x14ac:dyDescent="0.2"/>
  <cols>
    <col min="1" max="1" width="9.140625" style="40"/>
    <col min="2" max="2" width="44.5703125" style="1" bestFit="1" customWidth="1"/>
    <col min="3" max="16384" width="9.140625" style="1"/>
  </cols>
  <sheetData>
    <row r="2" spans="2:7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</row>
    <row r="3" spans="2:7" ht="15" x14ac:dyDescent="0.25">
      <c r="B3" s="9" t="s">
        <v>5</v>
      </c>
      <c r="C3" s="10"/>
      <c r="D3" s="11"/>
      <c r="E3" s="11"/>
      <c r="F3" s="11"/>
      <c r="G3" s="12"/>
    </row>
    <row r="4" spans="2:7" x14ac:dyDescent="0.2">
      <c r="B4" s="13" t="s">
        <v>8</v>
      </c>
      <c r="C4" s="14">
        <v>5.5755428524993533</v>
      </c>
      <c r="D4" s="2">
        <v>5.6117007996619366</v>
      </c>
      <c r="E4" s="2">
        <v>5.3079327678559105</v>
      </c>
      <c r="F4" s="2">
        <v>5.3892280467077418</v>
      </c>
      <c r="G4" s="15">
        <v>5.3002398275231251</v>
      </c>
    </row>
    <row r="5" spans="2:7" x14ac:dyDescent="0.2">
      <c r="B5" s="13" t="s">
        <v>9</v>
      </c>
      <c r="C5" s="14">
        <v>6.4829964459234466</v>
      </c>
      <c r="D5" s="2">
        <v>6.456580049957874</v>
      </c>
      <c r="E5" s="2">
        <v>6.1100277780005792</v>
      </c>
      <c r="F5" s="2">
        <v>6.2596236513901244</v>
      </c>
      <c r="G5" s="15">
        <v>6.1864301384781228</v>
      </c>
    </row>
    <row r="6" spans="2:7" x14ac:dyDescent="0.2">
      <c r="B6" s="13" t="s">
        <v>20</v>
      </c>
      <c r="C6" s="14">
        <v>1.9131845130123331</v>
      </c>
      <c r="D6" s="2">
        <v>2.1526146727343725</v>
      </c>
      <c r="E6" s="2">
        <v>1.8394114531485084</v>
      </c>
      <c r="F6" s="2">
        <v>1.8919331975061147</v>
      </c>
      <c r="G6" s="15">
        <v>1.8921560181807073</v>
      </c>
    </row>
    <row r="7" spans="2:7" x14ac:dyDescent="0.2">
      <c r="B7" s="13" t="s">
        <v>35</v>
      </c>
      <c r="C7" s="14">
        <v>2.3444356226607908</v>
      </c>
      <c r="D7" s="2">
        <v>2.5457472147493858</v>
      </c>
      <c r="E7" s="2">
        <v>2.2839195840214446</v>
      </c>
      <c r="F7" s="2">
        <v>2.3367829762381347</v>
      </c>
      <c r="G7" s="15">
        <v>2.3284207447569605</v>
      </c>
    </row>
    <row r="8" spans="2:7" ht="15" x14ac:dyDescent="0.25">
      <c r="B8" s="16" t="s">
        <v>6</v>
      </c>
      <c r="C8" s="17"/>
      <c r="D8" s="3"/>
      <c r="E8" s="3"/>
      <c r="F8" s="3"/>
      <c r="G8" s="18"/>
    </row>
    <row r="9" spans="2:7" x14ac:dyDescent="0.2">
      <c r="B9" s="13" t="s">
        <v>10</v>
      </c>
      <c r="C9" s="41">
        <v>0.11759609399892729</v>
      </c>
      <c r="D9" s="36">
        <v>0.11974305037160182</v>
      </c>
      <c r="E9" s="36">
        <v>0.11056105138393295</v>
      </c>
      <c r="F9" s="36">
        <v>0.10977183905833103</v>
      </c>
      <c r="G9" s="42">
        <v>0.10744784633606858</v>
      </c>
    </row>
    <row r="10" spans="2:7" x14ac:dyDescent="0.2">
      <c r="B10" s="13" t="s">
        <v>11</v>
      </c>
      <c r="C10" s="41">
        <v>9.7601789403426759E-2</v>
      </c>
      <c r="D10" s="36">
        <v>9.9834320777707292E-2</v>
      </c>
      <c r="E10" s="36">
        <v>9.077361119361739E-2</v>
      </c>
      <c r="F10" s="36">
        <v>9.0006645876971478E-2</v>
      </c>
      <c r="G10" s="42">
        <v>8.7711843455697311E-2</v>
      </c>
    </row>
    <row r="11" spans="2:7" ht="15" x14ac:dyDescent="0.25">
      <c r="B11" s="16" t="s">
        <v>7</v>
      </c>
      <c r="C11" s="21"/>
      <c r="D11" s="22"/>
      <c r="E11" s="22"/>
      <c r="F11" s="22"/>
      <c r="G11" s="23"/>
    </row>
    <row r="12" spans="2:7" x14ac:dyDescent="0.2">
      <c r="B12" s="13" t="s">
        <v>12</v>
      </c>
      <c r="C12" s="19">
        <v>0.60017091080529306</v>
      </c>
      <c r="D12" s="4">
        <v>0.60275066489828066</v>
      </c>
      <c r="E12" s="4">
        <v>0.60644529482257536</v>
      </c>
      <c r="F12" s="4">
        <v>0.60712788839914533</v>
      </c>
      <c r="G12" s="20">
        <v>0.60802585370185425</v>
      </c>
    </row>
    <row r="13" spans="2:7" ht="15" x14ac:dyDescent="0.25">
      <c r="B13" s="16" t="s">
        <v>13</v>
      </c>
      <c r="C13" s="17"/>
      <c r="D13" s="3"/>
      <c r="E13" s="3"/>
      <c r="F13" s="3"/>
      <c r="G13" s="18"/>
    </row>
    <row r="14" spans="2:7" x14ac:dyDescent="0.2">
      <c r="B14" s="13" t="s">
        <v>13</v>
      </c>
      <c r="C14" s="14">
        <v>0.71881528562662278</v>
      </c>
      <c r="D14" s="2">
        <v>0.71768935253582478</v>
      </c>
      <c r="E14" s="2">
        <v>0.7466711728185681</v>
      </c>
      <c r="F14" s="2">
        <v>0.82058836855116923</v>
      </c>
      <c r="G14" s="15">
        <v>0.8131666846561254</v>
      </c>
    </row>
    <row r="15" spans="2:7" ht="15" x14ac:dyDescent="0.25">
      <c r="B15" s="16" t="s">
        <v>14</v>
      </c>
      <c r="C15" s="17"/>
      <c r="D15" s="3"/>
      <c r="E15" s="3"/>
      <c r="F15" s="3"/>
      <c r="G15" s="18"/>
    </row>
    <row r="16" spans="2:7" x14ac:dyDescent="0.2">
      <c r="B16" s="13" t="s">
        <v>18</v>
      </c>
      <c r="C16" s="14">
        <v>6.468207543369477</v>
      </c>
      <c r="D16" s="2">
        <v>6.3425343615630192</v>
      </c>
      <c r="E16" s="2">
        <v>6.8744642279801074</v>
      </c>
      <c r="F16" s="2">
        <v>6.9726134962888393</v>
      </c>
      <c r="G16" s="15">
        <v>7.1210960208375447</v>
      </c>
    </row>
    <row r="17" spans="2:7" x14ac:dyDescent="0.2">
      <c r="B17" s="13" t="s">
        <v>15</v>
      </c>
      <c r="C17" s="14">
        <v>4.309068440717474</v>
      </c>
      <c r="D17" s="2">
        <v>4.1801157671321949</v>
      </c>
      <c r="E17" s="2">
        <v>4.4612065846549118</v>
      </c>
      <c r="F17" s="2">
        <v>4.5119742314697966</v>
      </c>
      <c r="G17" s="15">
        <v>4.5907349440499727</v>
      </c>
    </row>
    <row r="18" spans="2:7" x14ac:dyDescent="0.2">
      <c r="B18" s="13" t="s">
        <v>33</v>
      </c>
      <c r="C18" s="37">
        <v>9.2787825186674E-2</v>
      </c>
      <c r="D18" s="38">
        <v>9.5033094113145977E-2</v>
      </c>
      <c r="E18" s="38">
        <v>8.8217099501987584E-2</v>
      </c>
      <c r="F18" s="38">
        <v>8.7073217054449953E-2</v>
      </c>
      <c r="G18" s="39">
        <v>8.5383745974308825E-2</v>
      </c>
    </row>
    <row r="19" spans="2:7" x14ac:dyDescent="0.2">
      <c r="B19" s="13" t="s">
        <v>34</v>
      </c>
      <c r="C19" s="37">
        <v>0.11159320936036497</v>
      </c>
      <c r="D19" s="38">
        <v>0.12116551703959488</v>
      </c>
      <c r="E19" s="38">
        <v>0.11253959423257907</v>
      </c>
      <c r="F19" s="38">
        <v>0.11584558570688266</v>
      </c>
      <c r="G19" s="39">
        <v>0.11541907103022424</v>
      </c>
    </row>
    <row r="20" spans="2:7" x14ac:dyDescent="0.2">
      <c r="B20" s="13" t="s">
        <v>16</v>
      </c>
      <c r="C20" s="14">
        <v>3.72</v>
      </c>
      <c r="D20" s="2">
        <v>4.01</v>
      </c>
      <c r="E20" s="2">
        <v>3.69</v>
      </c>
      <c r="F20" s="2">
        <v>3.79</v>
      </c>
      <c r="G20" s="15">
        <v>3.77</v>
      </c>
    </row>
    <row r="21" spans="2:7" x14ac:dyDescent="0.2">
      <c r="B21" s="24" t="s">
        <v>17</v>
      </c>
      <c r="C21" s="25">
        <v>3.0012823789707564E-2</v>
      </c>
      <c r="D21" s="26">
        <v>3.020772834503874E-2</v>
      </c>
      <c r="E21" s="26">
        <v>3.0491313766888115E-2</v>
      </c>
      <c r="F21" s="26">
        <v>3.054429073904745E-2</v>
      </c>
      <c r="G21" s="27">
        <v>3.0614264010342375E-2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showGridLines="0" workbookViewId="0"/>
  </sheetViews>
  <sheetFormatPr defaultRowHeight="14.25" x14ac:dyDescent="0.2"/>
  <cols>
    <col min="1" max="1" width="9.140625" style="40"/>
    <col min="2" max="2" width="44.5703125" style="1" bestFit="1" customWidth="1"/>
    <col min="3" max="16384" width="9.140625" style="1"/>
  </cols>
  <sheetData>
    <row r="2" spans="2:7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</row>
    <row r="3" spans="2:7" ht="15" x14ac:dyDescent="0.25">
      <c r="B3" s="9" t="s">
        <v>5</v>
      </c>
      <c r="C3" s="10"/>
      <c r="D3" s="11"/>
      <c r="E3" s="11"/>
      <c r="F3" s="11"/>
      <c r="G3" s="12"/>
    </row>
    <row r="4" spans="2:7" x14ac:dyDescent="0.2">
      <c r="B4" s="13" t="s">
        <v>8</v>
      </c>
      <c r="C4" s="14">
        <v>4.3333741768413629</v>
      </c>
      <c r="D4" s="2">
        <v>4.3518474709129054</v>
      </c>
      <c r="E4" s="2">
        <v>4.122216922798013</v>
      </c>
      <c r="F4" s="2">
        <v>4.1637448307457294</v>
      </c>
      <c r="G4" s="15">
        <v>4.1086799641853542</v>
      </c>
    </row>
    <row r="5" spans="2:7" x14ac:dyDescent="0.2">
      <c r="B5" s="13" t="s">
        <v>9</v>
      </c>
      <c r="C5" s="14">
        <v>5.099838743673601</v>
      </c>
      <c r="D5" s="2">
        <v>5.0574654169265525</v>
      </c>
      <c r="E5" s="2">
        <v>4.789779931237848</v>
      </c>
      <c r="F5" s="2">
        <v>4.8777953583235405</v>
      </c>
      <c r="G5" s="15">
        <v>4.838244687061712</v>
      </c>
    </row>
    <row r="6" spans="2:7" x14ac:dyDescent="0.2">
      <c r="B6" s="13" t="s">
        <v>20</v>
      </c>
      <c r="C6" s="14">
        <v>1.6694841728588983</v>
      </c>
      <c r="D6" s="2">
        <v>1.8473614838902914</v>
      </c>
      <c r="E6" s="2">
        <v>1.6116889215159935</v>
      </c>
      <c r="F6" s="2">
        <v>1.6485156264596965</v>
      </c>
      <c r="G6" s="15">
        <v>1.6538477939973895</v>
      </c>
    </row>
    <row r="7" spans="2:7" x14ac:dyDescent="0.2">
      <c r="B7" s="13" t="s">
        <v>35</v>
      </c>
      <c r="C7" s="14">
        <v>2.1689706670477906</v>
      </c>
      <c r="D7" s="2">
        <v>2.3108378508175536</v>
      </c>
      <c r="E7" s="2">
        <v>2.1190508192377235</v>
      </c>
      <c r="F7" s="2">
        <v>2.1583068406574637</v>
      </c>
      <c r="G7" s="15">
        <v>2.1569366421318454</v>
      </c>
    </row>
    <row r="8" spans="2:7" ht="15" x14ac:dyDescent="0.25">
      <c r="B8" s="16" t="s">
        <v>6</v>
      </c>
      <c r="C8" s="17"/>
      <c r="D8" s="3"/>
      <c r="E8" s="3"/>
      <c r="F8" s="3"/>
      <c r="G8" s="18"/>
    </row>
    <row r="9" spans="2:7" x14ac:dyDescent="0.2">
      <c r="B9" s="13" t="s">
        <v>10</v>
      </c>
      <c r="C9" s="41">
        <v>0.11581840849030269</v>
      </c>
      <c r="D9" s="36">
        <v>0.11849284237816318</v>
      </c>
      <c r="E9" s="36">
        <v>0.10956438629623366</v>
      </c>
      <c r="F9" s="36">
        <v>0.10910655911293177</v>
      </c>
      <c r="G9" s="42">
        <v>0.10711764959353372</v>
      </c>
    </row>
    <row r="10" spans="2:7" x14ac:dyDescent="0.2">
      <c r="B10" s="13" t="s">
        <v>11</v>
      </c>
      <c r="C10" s="41">
        <v>9.5771444154744173E-2</v>
      </c>
      <c r="D10" s="36">
        <v>9.8477578314422332E-2</v>
      </c>
      <c r="E10" s="36">
        <v>8.961766423281832E-2</v>
      </c>
      <c r="F10" s="36">
        <v>8.9127101821235039E-2</v>
      </c>
      <c r="G10" s="42">
        <v>8.7112781687229371E-2</v>
      </c>
    </row>
    <row r="11" spans="2:7" ht="15" x14ac:dyDescent="0.25">
      <c r="B11" s="16" t="s">
        <v>7</v>
      </c>
      <c r="C11" s="21"/>
      <c r="D11" s="22"/>
      <c r="E11" s="22"/>
      <c r="F11" s="22"/>
      <c r="G11" s="23"/>
    </row>
    <row r="12" spans="2:7" x14ac:dyDescent="0.2">
      <c r="B12" s="13" t="s">
        <v>12</v>
      </c>
      <c r="C12" s="19">
        <v>0.59859437065565546</v>
      </c>
      <c r="D12" s="4">
        <v>0.59954242730871132</v>
      </c>
      <c r="E12" s="4">
        <v>0.6016026072779862</v>
      </c>
      <c r="F12" s="4">
        <v>0.60061691490424463</v>
      </c>
      <c r="G12" s="20">
        <v>0.59985399834698805</v>
      </c>
    </row>
    <row r="13" spans="2:7" ht="15" x14ac:dyDescent="0.25">
      <c r="B13" s="16" t="s">
        <v>13</v>
      </c>
      <c r="C13" s="17"/>
      <c r="D13" s="3"/>
      <c r="E13" s="3"/>
      <c r="F13" s="3"/>
      <c r="G13" s="18"/>
    </row>
    <row r="14" spans="2:7" x14ac:dyDescent="0.2">
      <c r="B14" s="13" t="s">
        <v>13</v>
      </c>
      <c r="C14" s="14">
        <v>0.71546827141605884</v>
      </c>
      <c r="D14" s="2">
        <v>0.71509907040470544</v>
      </c>
      <c r="E14" s="2">
        <v>0.7435866086073406</v>
      </c>
      <c r="F14" s="2">
        <v>0.81779153910623303</v>
      </c>
      <c r="G14" s="15">
        <v>0.81118002233976028</v>
      </c>
    </row>
    <row r="15" spans="2:7" ht="15" x14ac:dyDescent="0.25">
      <c r="B15" s="16" t="s">
        <v>14</v>
      </c>
      <c r="C15" s="17"/>
      <c r="D15" s="3"/>
      <c r="E15" s="3"/>
      <c r="F15" s="3"/>
      <c r="G15" s="18"/>
    </row>
    <row r="16" spans="2:7" x14ac:dyDescent="0.2">
      <c r="B16" s="13" t="s">
        <v>18</v>
      </c>
      <c r="C16" s="14">
        <v>6.190851098389559</v>
      </c>
      <c r="D16" s="2">
        <v>6.0391022171224833</v>
      </c>
      <c r="E16" s="2">
        <v>6.504453650086008</v>
      </c>
      <c r="F16" s="2">
        <v>6.5726901391334476</v>
      </c>
      <c r="G16" s="15">
        <v>6.6866607414013579</v>
      </c>
    </row>
    <row r="17" spans="2:7" x14ac:dyDescent="0.2">
      <c r="B17" s="13" t="s">
        <v>15</v>
      </c>
      <c r="C17" s="14">
        <v>4.1514631662911539</v>
      </c>
      <c r="D17" s="2">
        <v>4.0337499148466183</v>
      </c>
      <c r="E17" s="2">
        <v>4.3074237776334092</v>
      </c>
      <c r="F17" s="2">
        <v>4.3705416880642947</v>
      </c>
      <c r="G17" s="15">
        <v>4.4604863307657441</v>
      </c>
    </row>
    <row r="18" spans="2:7" x14ac:dyDescent="0.2">
      <c r="B18" s="13" t="s">
        <v>33</v>
      </c>
      <c r="C18" s="37">
        <v>9.669015796735432E-2</v>
      </c>
      <c r="D18" s="38">
        <v>9.9276747727310669E-2</v>
      </c>
      <c r="E18" s="38">
        <v>9.2490874659400674E-2</v>
      </c>
      <c r="F18" s="38">
        <v>9.1380683128237467E-2</v>
      </c>
      <c r="G18" s="39">
        <v>8.9709052327555883E-2</v>
      </c>
    </row>
    <row r="19" spans="2:7" x14ac:dyDescent="0.2">
      <c r="B19" s="13" t="s">
        <v>34</v>
      </c>
      <c r="C19" s="37">
        <v>0.10804209155665979</v>
      </c>
      <c r="D19" s="38">
        <v>0.11736375435494083</v>
      </c>
      <c r="E19" s="38">
        <v>0.10832269155261608</v>
      </c>
      <c r="F19" s="38">
        <v>0.11116695125610369</v>
      </c>
      <c r="G19" s="39">
        <v>0.11037264787464819</v>
      </c>
    </row>
    <row r="20" spans="2:7" x14ac:dyDescent="0.2">
      <c r="B20" s="13" t="s">
        <v>16</v>
      </c>
      <c r="C20" s="14">
        <v>3.61</v>
      </c>
      <c r="D20" s="2">
        <v>3.92</v>
      </c>
      <c r="E20" s="2">
        <v>3.6</v>
      </c>
      <c r="F20" s="2">
        <v>3.7</v>
      </c>
      <c r="G20" s="15">
        <v>3.68</v>
      </c>
    </row>
    <row r="21" spans="2:7" x14ac:dyDescent="0.2">
      <c r="B21" s="24" t="s">
        <v>17</v>
      </c>
      <c r="C21" s="25">
        <v>2.9894946963252088E-2</v>
      </c>
      <c r="D21" s="26">
        <v>2.9965721260690852E-2</v>
      </c>
      <c r="E21" s="26">
        <v>3.0120679048653141E-2</v>
      </c>
      <c r="F21" s="26">
        <v>3.0046340087545025E-2</v>
      </c>
      <c r="G21" s="27">
        <v>2.9989053871406279E-2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showGridLines="0" workbookViewId="0"/>
  </sheetViews>
  <sheetFormatPr defaultRowHeight="14.25" x14ac:dyDescent="0.2"/>
  <cols>
    <col min="1" max="1" width="9.140625" style="40"/>
    <col min="2" max="2" width="44.5703125" style="1" bestFit="1" customWidth="1"/>
    <col min="3" max="16384" width="9.140625" style="1"/>
  </cols>
  <sheetData>
    <row r="2" spans="2:7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</row>
    <row r="3" spans="2:7" ht="15" x14ac:dyDescent="0.25">
      <c r="B3" s="9" t="s">
        <v>5</v>
      </c>
      <c r="C3" s="10"/>
      <c r="D3" s="11"/>
      <c r="E3" s="11"/>
      <c r="F3" s="11"/>
      <c r="G3" s="12"/>
    </row>
    <row r="4" spans="2:7" x14ac:dyDescent="0.2">
      <c r="B4" s="13" t="s">
        <v>8</v>
      </c>
      <c r="C4" s="14">
        <v>3.8736680815898037</v>
      </c>
      <c r="D4" s="2">
        <v>3.8793755665081395</v>
      </c>
      <c r="E4" s="2">
        <v>3.6251552810239183</v>
      </c>
      <c r="F4" s="2">
        <v>3.6336601081342716</v>
      </c>
      <c r="G4" s="15">
        <v>3.5570741523338238</v>
      </c>
    </row>
    <row r="5" spans="2:7" x14ac:dyDescent="0.2">
      <c r="B5" s="13" t="s">
        <v>9</v>
      </c>
      <c r="C5" s="14">
        <v>5.1244293897329181</v>
      </c>
      <c r="D5" s="2">
        <v>5.0160401451969596</v>
      </c>
      <c r="E5" s="2">
        <v>4.6858305821467985</v>
      </c>
      <c r="F5" s="2">
        <v>4.7668847741165763</v>
      </c>
      <c r="G5" s="15">
        <v>4.7105720566485747</v>
      </c>
    </row>
    <row r="6" spans="2:7" x14ac:dyDescent="0.2">
      <c r="B6" s="13" t="s">
        <v>20</v>
      </c>
      <c r="C6" s="14">
        <v>1.2593903496310588</v>
      </c>
      <c r="D6" s="2">
        <v>1.4599050784994276</v>
      </c>
      <c r="E6" s="2">
        <v>1.1882412190012763</v>
      </c>
      <c r="F6" s="2">
        <v>1.2119936776492355</v>
      </c>
      <c r="G6" s="15">
        <v>1.2122879990213997</v>
      </c>
    </row>
    <row r="7" spans="2:7" x14ac:dyDescent="0.2">
      <c r="B7" s="13" t="s">
        <v>35</v>
      </c>
      <c r="C7" s="14">
        <v>2.1623549686417558</v>
      </c>
      <c r="D7" s="2">
        <v>2.2846270798462101</v>
      </c>
      <c r="E7" s="2">
        <v>2.0845530711506082</v>
      </c>
      <c r="F7" s="2">
        <v>2.1120293289314613</v>
      </c>
      <c r="G7" s="15">
        <v>2.0982649057092155</v>
      </c>
    </row>
    <row r="8" spans="2:7" ht="15" x14ac:dyDescent="0.25">
      <c r="B8" s="16" t="s">
        <v>6</v>
      </c>
      <c r="C8" s="17"/>
      <c r="D8" s="3"/>
      <c r="E8" s="3"/>
      <c r="F8" s="3"/>
      <c r="G8" s="18"/>
    </row>
    <row r="9" spans="2:7" x14ac:dyDescent="0.2">
      <c r="B9" s="13" t="s">
        <v>10</v>
      </c>
      <c r="C9" s="41">
        <v>9.8928285674534364E-2</v>
      </c>
      <c r="D9" s="36">
        <v>0.10087184402070452</v>
      </c>
      <c r="E9" s="36">
        <v>9.129965203654429E-2</v>
      </c>
      <c r="F9" s="36">
        <v>9.0013961880722443E-2</v>
      </c>
      <c r="G9" s="42">
        <v>8.732409971778643E-2</v>
      </c>
    </row>
    <row r="10" spans="2:7" x14ac:dyDescent="0.2">
      <c r="B10" s="13" t="s">
        <v>11</v>
      </c>
      <c r="C10" s="41">
        <v>7.9018756573181498E-2</v>
      </c>
      <c r="D10" s="36">
        <v>8.1122879376603341E-2</v>
      </c>
      <c r="E10" s="36">
        <v>7.174245715623738E-2</v>
      </c>
      <c r="F10" s="36">
        <v>7.0548972191159742E-2</v>
      </c>
      <c r="G10" s="42">
        <v>6.7956574821675109E-2</v>
      </c>
    </row>
    <row r="11" spans="2:7" ht="15" x14ac:dyDescent="0.25">
      <c r="B11" s="16" t="s">
        <v>7</v>
      </c>
      <c r="C11" s="21"/>
      <c r="D11" s="22"/>
      <c r="E11" s="22"/>
      <c r="F11" s="22"/>
      <c r="G11" s="23"/>
    </row>
    <row r="12" spans="2:7" x14ac:dyDescent="0.2">
      <c r="B12" s="13" t="s">
        <v>12</v>
      </c>
      <c r="C12" s="19">
        <v>0.60272646022474718</v>
      </c>
      <c r="D12" s="4">
        <v>0.60762679037881984</v>
      </c>
      <c r="E12" s="4">
        <v>0.61358492736007775</v>
      </c>
      <c r="F12" s="4">
        <v>0.61649146448993541</v>
      </c>
      <c r="G12" s="20">
        <v>0.61959388535028581</v>
      </c>
    </row>
    <row r="13" spans="2:7" ht="15" x14ac:dyDescent="0.25">
      <c r="B13" s="16" t="s">
        <v>13</v>
      </c>
      <c r="C13" s="17"/>
      <c r="D13" s="3"/>
      <c r="E13" s="3"/>
      <c r="F13" s="3"/>
      <c r="G13" s="18"/>
    </row>
    <row r="14" spans="2:7" x14ac:dyDescent="0.2">
      <c r="B14" s="13" t="s">
        <v>13</v>
      </c>
      <c r="C14" s="14">
        <v>0.6235950799192671</v>
      </c>
      <c r="D14" s="2">
        <v>0.62418198903113375</v>
      </c>
      <c r="E14" s="2">
        <v>0.63888113759970688</v>
      </c>
      <c r="F14" s="2">
        <v>0.70123897078662922</v>
      </c>
      <c r="G14" s="15">
        <v>0.69273815416200768</v>
      </c>
    </row>
    <row r="15" spans="2:7" ht="15" x14ac:dyDescent="0.25">
      <c r="B15" s="16" t="s">
        <v>14</v>
      </c>
      <c r="C15" s="17"/>
      <c r="D15" s="3"/>
      <c r="E15" s="3"/>
      <c r="F15" s="3"/>
      <c r="G15" s="18"/>
    </row>
    <row r="16" spans="2:7" x14ac:dyDescent="0.2">
      <c r="B16" s="13" t="s">
        <v>18</v>
      </c>
      <c r="C16" s="14">
        <v>7.0891701381405605</v>
      </c>
      <c r="D16" s="2">
        <v>6.9244655135989239</v>
      </c>
      <c r="E16" s="2">
        <v>7.5768544607595167</v>
      </c>
      <c r="F16" s="2">
        <v>7.7180193091314964</v>
      </c>
      <c r="G16" s="15">
        <v>7.9182971136417395</v>
      </c>
    </row>
    <row r="17" spans="2:7" x14ac:dyDescent="0.2">
      <c r="B17" s="13" t="s">
        <v>15</v>
      </c>
      <c r="C17" s="14">
        <v>4.6726664593387026</v>
      </c>
      <c r="D17" s="2">
        <v>4.4714532036813388</v>
      </c>
      <c r="E17" s="2">
        <v>4.7716471449735325</v>
      </c>
      <c r="F17" s="2">
        <v>4.8012445472093681</v>
      </c>
      <c r="G17" s="15">
        <v>4.8615209266301553</v>
      </c>
    </row>
    <row r="18" spans="2:7" x14ac:dyDescent="0.2">
      <c r="B18" s="13" t="s">
        <v>33</v>
      </c>
      <c r="C18" s="37">
        <v>8.5020735640411377E-2</v>
      </c>
      <c r="D18" s="38">
        <v>8.7750713637825842E-2</v>
      </c>
      <c r="E18" s="38">
        <v>8.0981485197825873E-2</v>
      </c>
      <c r="F18" s="38">
        <v>7.9876901028291009E-2</v>
      </c>
      <c r="G18" s="39">
        <v>7.8248375434516335E-2</v>
      </c>
    </row>
    <row r="19" spans="2:7" x14ac:dyDescent="0.2">
      <c r="B19" s="13" t="s">
        <v>34</v>
      </c>
      <c r="C19" s="37">
        <v>8.4745517851878407E-2</v>
      </c>
      <c r="D19" s="38">
        <v>9.4935514865199064E-2</v>
      </c>
      <c r="E19" s="38">
        <v>8.6076734952842418E-2</v>
      </c>
      <c r="F19" s="38">
        <v>8.9593297217791773E-2</v>
      </c>
      <c r="G19" s="39">
        <v>8.9419439529422176E-2</v>
      </c>
    </row>
    <row r="20" spans="2:7" x14ac:dyDescent="0.2">
      <c r="B20" s="13" t="s">
        <v>16</v>
      </c>
      <c r="C20" s="14">
        <v>2.81</v>
      </c>
      <c r="D20" s="2">
        <v>3.1</v>
      </c>
      <c r="E20" s="2">
        <v>2.77</v>
      </c>
      <c r="F20" s="2">
        <v>2.86</v>
      </c>
      <c r="G20" s="15">
        <v>2.83</v>
      </c>
    </row>
    <row r="21" spans="2:7" x14ac:dyDescent="0.2">
      <c r="B21" s="24" t="s">
        <v>17</v>
      </c>
      <c r="C21" s="25">
        <v>3.0205887879642561E-2</v>
      </c>
      <c r="D21" s="26">
        <v>3.0583127761412403E-2</v>
      </c>
      <c r="E21" s="26">
        <v>3.1054689243921151E-2</v>
      </c>
      <c r="F21" s="26">
        <v>3.1290046736613189E-2</v>
      </c>
      <c r="G21" s="27">
        <v>3.1545234258523555E-2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showGridLines="0" workbookViewId="0"/>
  </sheetViews>
  <sheetFormatPr defaultRowHeight="14.25" x14ac:dyDescent="0.2"/>
  <cols>
    <col min="1" max="1" width="9.140625" style="40"/>
    <col min="2" max="2" width="44.5703125" style="1" bestFit="1" customWidth="1"/>
    <col min="3" max="16384" width="9.140625" style="1"/>
  </cols>
  <sheetData>
    <row r="2" spans="2:7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</row>
    <row r="3" spans="2:7" ht="15" x14ac:dyDescent="0.25">
      <c r="B3" s="9" t="s">
        <v>5</v>
      </c>
      <c r="C3" s="10"/>
      <c r="D3" s="11"/>
      <c r="E3" s="11"/>
      <c r="F3" s="11"/>
      <c r="G3" s="12"/>
    </row>
    <row r="4" spans="2:7" x14ac:dyDescent="0.2">
      <c r="B4" s="13" t="s">
        <v>8</v>
      </c>
      <c r="C4" s="14">
        <v>4.0140838891080861</v>
      </c>
      <c r="D4" s="2">
        <v>3.950353527737525</v>
      </c>
      <c r="E4" s="2">
        <v>3.7066810522778399</v>
      </c>
      <c r="F4" s="2">
        <v>3.6987867608008331</v>
      </c>
      <c r="G4" s="15">
        <v>3.5955319742202021</v>
      </c>
    </row>
    <row r="5" spans="2:7" x14ac:dyDescent="0.2">
      <c r="B5" s="13" t="s">
        <v>9</v>
      </c>
      <c r="C5" s="14">
        <v>4.9360478151213254</v>
      </c>
      <c r="D5" s="2">
        <v>4.7846748974465365</v>
      </c>
      <c r="E5" s="2">
        <v>4.4885210726878153</v>
      </c>
      <c r="F5" s="2">
        <v>4.5269970392488723</v>
      </c>
      <c r="G5" s="15">
        <v>4.4304601719892363</v>
      </c>
    </row>
    <row r="6" spans="2:7" x14ac:dyDescent="0.2">
      <c r="B6" s="13" t="s">
        <v>20</v>
      </c>
      <c r="C6" s="14">
        <v>1.3800645576346893</v>
      </c>
      <c r="D6" s="2">
        <v>1.5322718731748091</v>
      </c>
      <c r="E6" s="2">
        <v>1.3271541262539057</v>
      </c>
      <c r="F6" s="2">
        <v>1.3537627898155087</v>
      </c>
      <c r="G6" s="15">
        <v>1.3392635467794263</v>
      </c>
    </row>
    <row r="7" spans="2:7" x14ac:dyDescent="0.2">
      <c r="B7" s="13" t="s">
        <v>35</v>
      </c>
      <c r="C7" s="14">
        <v>2.0440091495143116</v>
      </c>
      <c r="D7" s="2">
        <v>2.1379227040805597</v>
      </c>
      <c r="E7" s="2">
        <v>1.9657758425499305</v>
      </c>
      <c r="F7" s="2">
        <v>1.9869632926368239</v>
      </c>
      <c r="G7" s="15">
        <v>1.9585836266800589</v>
      </c>
    </row>
    <row r="8" spans="2:7" ht="15" x14ac:dyDescent="0.25">
      <c r="B8" s="16" t="s">
        <v>6</v>
      </c>
      <c r="C8" s="17"/>
      <c r="D8" s="3"/>
      <c r="E8" s="3"/>
      <c r="F8" s="3"/>
      <c r="G8" s="18"/>
    </row>
    <row r="9" spans="2:7" x14ac:dyDescent="0.2">
      <c r="B9" s="13" t="s">
        <v>10</v>
      </c>
      <c r="C9" s="41">
        <v>0.10341315056489776</v>
      </c>
      <c r="D9" s="36">
        <v>0.10300047390498802</v>
      </c>
      <c r="E9" s="36">
        <v>9.396992502302523E-2</v>
      </c>
      <c r="F9" s="36">
        <v>9.213946258067153E-2</v>
      </c>
      <c r="G9" s="42">
        <v>8.8554878450613425E-2</v>
      </c>
    </row>
    <row r="10" spans="2:7" x14ac:dyDescent="0.2">
      <c r="B10" s="13" t="s">
        <v>11</v>
      </c>
      <c r="C10" s="41">
        <v>8.3773508873489153E-2</v>
      </c>
      <c r="D10" s="36">
        <v>8.3785196141055451E-2</v>
      </c>
      <c r="E10" s="36">
        <v>7.5084855360614697E-2</v>
      </c>
      <c r="F10" s="36">
        <v>7.3457869445146623E-2</v>
      </c>
      <c r="G10" s="42">
        <v>7.0081884003198244E-2</v>
      </c>
    </row>
    <row r="11" spans="2:7" ht="15" x14ac:dyDescent="0.25">
      <c r="B11" s="16" t="s">
        <v>7</v>
      </c>
      <c r="C11" s="21"/>
      <c r="D11" s="22"/>
      <c r="E11" s="22"/>
      <c r="F11" s="22"/>
      <c r="G11" s="23"/>
    </row>
    <row r="12" spans="2:7" x14ac:dyDescent="0.2">
      <c r="B12" s="13" t="s">
        <v>12</v>
      </c>
      <c r="C12" s="19">
        <v>0.6110091104793135</v>
      </c>
      <c r="D12" s="4">
        <v>0.6245030723690197</v>
      </c>
      <c r="E12" s="4">
        <v>0.63542259650146804</v>
      </c>
      <c r="F12" s="4">
        <v>0.64234350426895936</v>
      </c>
      <c r="G12" s="20">
        <v>0.64959690396480851</v>
      </c>
    </row>
    <row r="13" spans="2:7" ht="15" x14ac:dyDescent="0.25">
      <c r="B13" s="16" t="s">
        <v>13</v>
      </c>
      <c r="C13" s="17"/>
      <c r="D13" s="3"/>
      <c r="E13" s="3"/>
      <c r="F13" s="3"/>
      <c r="G13" s="18"/>
    </row>
    <row r="14" spans="2:7" x14ac:dyDescent="0.2">
      <c r="B14" s="13" t="s">
        <v>13</v>
      </c>
      <c r="C14" s="14">
        <v>0.59284310550877561</v>
      </c>
      <c r="D14" s="2">
        <v>0.5885110833697349</v>
      </c>
      <c r="E14" s="2">
        <v>0.61452659061084347</v>
      </c>
      <c r="F14" s="2">
        <v>0.67642917930755553</v>
      </c>
      <c r="G14" s="15">
        <v>0.66684963592813151</v>
      </c>
    </row>
    <row r="15" spans="2:7" ht="15" x14ac:dyDescent="0.25">
      <c r="B15" s="16" t="s">
        <v>14</v>
      </c>
      <c r="C15" s="17"/>
      <c r="D15" s="3"/>
      <c r="E15" s="3"/>
      <c r="F15" s="3"/>
      <c r="G15" s="18"/>
    </row>
    <row r="16" spans="2:7" x14ac:dyDescent="0.2">
      <c r="B16" s="13" t="s">
        <v>18</v>
      </c>
      <c r="C16" s="14">
        <v>6.8332303091799318</v>
      </c>
      <c r="D16" s="2">
        <v>6.8101702968517062</v>
      </c>
      <c r="E16" s="2">
        <v>7.4058881634038469</v>
      </c>
      <c r="F16" s="2">
        <v>7.5792856783015727</v>
      </c>
      <c r="G16" s="15">
        <v>7.8383487580374478</v>
      </c>
    </row>
    <row r="17" spans="2:7" x14ac:dyDescent="0.2">
      <c r="B17" s="13" t="s">
        <v>15</v>
      </c>
      <c r="C17" s="14">
        <v>4.3502859297506493</v>
      </c>
      <c r="D17" s="2">
        <v>4.0947725259556851</v>
      </c>
      <c r="E17" s="2">
        <v>4.2491713264214201</v>
      </c>
      <c r="F17" s="2">
        <v>4.2201419300268315</v>
      </c>
      <c r="G17" s="15">
        <v>4.2281323323066733</v>
      </c>
    </row>
    <row r="18" spans="2:7" x14ac:dyDescent="0.2">
      <c r="B18" s="13" t="s">
        <v>33</v>
      </c>
      <c r="C18" s="37">
        <v>8.9417315505737976E-2</v>
      </c>
      <c r="D18" s="38">
        <v>9.1701535372430129E-2</v>
      </c>
      <c r="E18" s="38">
        <v>8.5799647858767994E-2</v>
      </c>
      <c r="F18" s="38">
        <v>8.4749873739143819E-2</v>
      </c>
      <c r="G18" s="39">
        <v>8.2874202720147075E-2</v>
      </c>
    </row>
    <row r="19" spans="2:7" x14ac:dyDescent="0.2">
      <c r="B19" s="13" t="s">
        <v>34</v>
      </c>
      <c r="C19" s="37">
        <v>9.5701042255206092E-2</v>
      </c>
      <c r="D19" s="38">
        <v>0.10674070635802396</v>
      </c>
      <c r="E19" s="38">
        <v>0.10041748861087961</v>
      </c>
      <c r="F19" s="38">
        <v>0.1051020272616974</v>
      </c>
      <c r="G19" s="39">
        <v>0.10520840082364398</v>
      </c>
    </row>
    <row r="20" spans="2:7" x14ac:dyDescent="0.2">
      <c r="B20" s="13" t="s">
        <v>16</v>
      </c>
      <c r="C20" s="14">
        <v>3.1</v>
      </c>
      <c r="D20" s="2">
        <v>3.34</v>
      </c>
      <c r="E20" s="2">
        <v>3.05</v>
      </c>
      <c r="F20" s="2">
        <v>3.13</v>
      </c>
      <c r="G20" s="15">
        <v>3.07</v>
      </c>
    </row>
    <row r="21" spans="2:7" x14ac:dyDescent="0.2">
      <c r="B21" s="24" t="s">
        <v>17</v>
      </c>
      <c r="C21" s="25">
        <v>3.0849051541506217E-2</v>
      </c>
      <c r="D21" s="26">
        <v>3.1957651626361654E-2</v>
      </c>
      <c r="E21" s="26">
        <v>3.2914821063638196E-2</v>
      </c>
      <c r="F21" s="26">
        <v>3.355174627954767E-2</v>
      </c>
      <c r="G21" s="27">
        <v>3.4246272752095845E-2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showGridLines="0" workbookViewId="0"/>
  </sheetViews>
  <sheetFormatPr defaultRowHeight="14.25" x14ac:dyDescent="0.2"/>
  <cols>
    <col min="1" max="1" width="9.140625" style="40"/>
    <col min="2" max="2" width="44.5703125" style="1" bestFit="1" customWidth="1"/>
    <col min="3" max="16384" width="9.140625" style="1"/>
  </cols>
  <sheetData>
    <row r="2" spans="2:7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</row>
    <row r="3" spans="2:7" ht="15" x14ac:dyDescent="0.25">
      <c r="B3" s="9" t="s">
        <v>5</v>
      </c>
      <c r="C3" s="10"/>
      <c r="D3" s="11"/>
      <c r="E3" s="11"/>
      <c r="F3" s="11"/>
      <c r="G3" s="12"/>
    </row>
    <row r="4" spans="2:7" x14ac:dyDescent="0.2">
      <c r="B4" s="13" t="s">
        <v>8</v>
      </c>
      <c r="C4" s="14">
        <v>4.2994238923402062</v>
      </c>
      <c r="D4" s="2">
        <v>4.3879357699285562</v>
      </c>
      <c r="E4" s="2">
        <v>4.1584874708255608</v>
      </c>
      <c r="F4" s="2">
        <v>4.2319348674632735</v>
      </c>
      <c r="G4" s="15">
        <v>4.2189540370250338</v>
      </c>
    </row>
    <row r="5" spans="2:7" x14ac:dyDescent="0.2">
      <c r="B5" s="13" t="s">
        <v>9</v>
      </c>
      <c r="C5" s="14">
        <v>5.2869253598937069</v>
      </c>
      <c r="D5" s="2">
        <v>5.3146752518651716</v>
      </c>
      <c r="E5" s="2">
        <v>5.0356257741243855</v>
      </c>
      <c r="F5" s="2">
        <v>5.1795244912016436</v>
      </c>
      <c r="G5" s="15">
        <v>5.1986487569885984</v>
      </c>
    </row>
    <row r="6" spans="2:7" x14ac:dyDescent="0.2">
      <c r="B6" s="13" t="s">
        <v>20</v>
      </c>
      <c r="C6" s="14">
        <v>1.6655023183068047</v>
      </c>
      <c r="D6" s="2">
        <v>1.8805346684537023</v>
      </c>
      <c r="E6" s="2">
        <v>1.5871168127297517</v>
      </c>
      <c r="F6" s="2">
        <v>1.6281367490207739</v>
      </c>
      <c r="G6" s="15">
        <v>1.65487669806171</v>
      </c>
    </row>
    <row r="7" spans="2:7" x14ac:dyDescent="0.2">
      <c r="B7" s="13" t="s">
        <v>35</v>
      </c>
      <c r="C7" s="14">
        <v>2.293094407916298</v>
      </c>
      <c r="D7" s="2">
        <v>2.4742300576606366</v>
      </c>
      <c r="E7" s="2">
        <v>2.2594585638973705</v>
      </c>
      <c r="F7" s="2">
        <v>2.3130119878066835</v>
      </c>
      <c r="G7" s="15">
        <v>2.3361670771319685</v>
      </c>
    </row>
    <row r="8" spans="2:7" ht="15" x14ac:dyDescent="0.25">
      <c r="B8" s="16" t="s">
        <v>6</v>
      </c>
      <c r="C8" s="17"/>
      <c r="D8" s="3"/>
      <c r="E8" s="3"/>
      <c r="F8" s="3"/>
      <c r="G8" s="18"/>
    </row>
    <row r="9" spans="2:7" x14ac:dyDescent="0.2">
      <c r="B9" s="13" t="s">
        <v>10</v>
      </c>
      <c r="C9" s="41">
        <v>0.11523720699003806</v>
      </c>
      <c r="D9" s="36">
        <v>0.12041612477829841</v>
      </c>
      <c r="E9" s="36">
        <v>0.11125339939176664</v>
      </c>
      <c r="F9" s="36">
        <v>0.11181108566931472</v>
      </c>
      <c r="G9" s="42">
        <v>0.11126419130835714</v>
      </c>
    </row>
    <row r="10" spans="2:7" x14ac:dyDescent="0.2">
      <c r="B10" s="13" t="s">
        <v>11</v>
      </c>
      <c r="C10" s="41">
        <v>9.4876760944983859E-2</v>
      </c>
      <c r="D10" s="36">
        <v>9.9760197560222572E-2</v>
      </c>
      <c r="E10" s="36">
        <v>9.0461136846623338E-2</v>
      </c>
      <c r="F10" s="36">
        <v>9.080192842990531E-2</v>
      </c>
      <c r="G10" s="42">
        <v>9.0036324045861676E-2</v>
      </c>
    </row>
    <row r="11" spans="2:7" ht="15" x14ac:dyDescent="0.25">
      <c r="B11" s="16" t="s">
        <v>7</v>
      </c>
      <c r="C11" s="21"/>
      <c r="D11" s="22"/>
      <c r="E11" s="22"/>
      <c r="F11" s="22"/>
      <c r="G11" s="23"/>
    </row>
    <row r="12" spans="2:7" x14ac:dyDescent="0.2">
      <c r="B12" s="13" t="s">
        <v>12</v>
      </c>
      <c r="C12" s="19">
        <v>0.58937805063042559</v>
      </c>
      <c r="D12" s="4">
        <v>0.58094705085419251</v>
      </c>
      <c r="E12" s="4">
        <v>0.57713776814553464</v>
      </c>
      <c r="F12" s="4">
        <v>0.57117950345433877</v>
      </c>
      <c r="G12" s="20">
        <v>0.56529465968543657</v>
      </c>
    </row>
    <row r="13" spans="2:7" ht="15" x14ac:dyDescent="0.25">
      <c r="B13" s="16" t="s">
        <v>13</v>
      </c>
      <c r="C13" s="17"/>
      <c r="D13" s="3"/>
      <c r="E13" s="3"/>
      <c r="F13" s="3"/>
      <c r="G13" s="18"/>
    </row>
    <row r="14" spans="2:7" x14ac:dyDescent="0.2">
      <c r="B14" s="13" t="s">
        <v>13</v>
      </c>
      <c r="C14" s="14">
        <v>0.78587963499979352</v>
      </c>
      <c r="D14" s="2">
        <v>0.78888167020402944</v>
      </c>
      <c r="E14" s="2">
        <v>0.80801722850281521</v>
      </c>
      <c r="F14" s="2">
        <v>0.88659081881741364</v>
      </c>
      <c r="G14" s="15">
        <v>0.88179983363360726</v>
      </c>
    </row>
    <row r="15" spans="2:7" ht="15" x14ac:dyDescent="0.25">
      <c r="B15" s="16" t="s">
        <v>14</v>
      </c>
      <c r="C15" s="17"/>
      <c r="D15" s="3"/>
      <c r="E15" s="3"/>
      <c r="F15" s="3"/>
      <c r="G15" s="18"/>
    </row>
    <row r="16" spans="2:7" x14ac:dyDescent="0.2">
      <c r="B16" s="13" t="s">
        <v>18</v>
      </c>
      <c r="C16" s="14">
        <v>6.2124952780402491</v>
      </c>
      <c r="D16" s="2">
        <v>5.95153194992261</v>
      </c>
      <c r="E16" s="2">
        <v>6.4149673269516869</v>
      </c>
      <c r="F16" s="2">
        <v>6.4312962322615368</v>
      </c>
      <c r="G16" s="15">
        <v>6.4684238220517614</v>
      </c>
    </row>
    <row r="17" spans="2:7" x14ac:dyDescent="0.2">
      <c r="B17" s="13" t="s">
        <v>15</v>
      </c>
      <c r="C17" s="14">
        <v>4.3282692981007882</v>
      </c>
      <c r="D17" s="2">
        <v>4.2930022828819219</v>
      </c>
      <c r="E17" s="2">
        <v>4.700173079756282</v>
      </c>
      <c r="F17" s="2">
        <v>4.8283799174721302</v>
      </c>
      <c r="G17" s="15">
        <v>4.9741463689547762</v>
      </c>
    </row>
    <row r="18" spans="2:7" x14ac:dyDescent="0.2">
      <c r="B18" s="13" t="s">
        <v>33</v>
      </c>
      <c r="C18" s="37">
        <v>9.4869778446953879E-2</v>
      </c>
      <c r="D18" s="38">
        <v>9.7613027325132107E-2</v>
      </c>
      <c r="E18" s="38">
        <v>8.9967374536852607E-2</v>
      </c>
      <c r="F18" s="38">
        <v>8.8812501061467347E-2</v>
      </c>
      <c r="G18" s="39">
        <v>8.7392953095971851E-2</v>
      </c>
    </row>
    <row r="19" spans="2:7" x14ac:dyDescent="0.2">
      <c r="B19" s="13" t="s">
        <v>34</v>
      </c>
      <c r="C19" s="37">
        <v>0.10218337547880835</v>
      </c>
      <c r="D19" s="38">
        <v>0.11004369133633454</v>
      </c>
      <c r="E19" s="38">
        <v>9.8834791356533086E-2</v>
      </c>
      <c r="F19" s="38">
        <v>0.10073613132212231</v>
      </c>
      <c r="G19" s="39">
        <v>9.98047832999399E-2</v>
      </c>
    </row>
    <row r="20" spans="2:7" x14ac:dyDescent="0.2">
      <c r="B20" s="13" t="s">
        <v>16</v>
      </c>
      <c r="C20" s="14">
        <v>3.5</v>
      </c>
      <c r="D20" s="2">
        <v>3.84</v>
      </c>
      <c r="E20" s="2">
        <v>3.48</v>
      </c>
      <c r="F20" s="2">
        <v>3.6</v>
      </c>
      <c r="G20" s="15">
        <v>3.62</v>
      </c>
    </row>
    <row r="21" spans="2:7" x14ac:dyDescent="0.2">
      <c r="B21" s="24" t="s">
        <v>17</v>
      </c>
      <c r="C21" s="25">
        <v>2.9223961403971568E-2</v>
      </c>
      <c r="D21" s="26">
        <v>2.8635999399266025E-2</v>
      </c>
      <c r="E21" s="26">
        <v>2.8378036854636822E-2</v>
      </c>
      <c r="F21" s="26">
        <v>2.7983737010393177E-2</v>
      </c>
      <c r="G21" s="27">
        <v>2.7604905868689137E-2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152FDC66BB7749AC908E99453139D3" ma:contentTypeVersion="6" ma:contentTypeDescription="Create a new document." ma:contentTypeScope="" ma:versionID="b805c372e40d9d76f30bbbe2aab4516b">
  <xsd:schema xmlns:xsd="http://www.w3.org/2001/XMLSchema" xmlns:xs="http://www.w3.org/2001/XMLSchema" xmlns:p="http://schemas.microsoft.com/office/2006/metadata/properties" xmlns:ns2="d95a863b-23a0-47bb-86c5-5c9283d5df14" xmlns:ns3="ddc63569-3e2f-4e7a-be05-2ae44eb749e3" targetNamespace="http://schemas.microsoft.com/office/2006/metadata/properties" ma:root="true" ma:fieldsID="04ef36d7bc87c190765ddd8132d2af62" ns2:_="" ns3:_="">
    <xsd:import namespace="d95a863b-23a0-47bb-86c5-5c9283d5df14"/>
    <xsd:import namespace="ddc63569-3e2f-4e7a-be05-2ae44eb749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5a863b-23a0-47bb-86c5-5c9283d5df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c63569-3e2f-4e7a-be05-2ae44eb749e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FF061B6-F2BC-4887-9CF9-0C16440A87FD}"/>
</file>

<file path=customXml/itemProps2.xml><?xml version="1.0" encoding="utf-8"?>
<ds:datastoreItem xmlns:ds="http://schemas.openxmlformats.org/officeDocument/2006/customXml" ds:itemID="{E281BF84-1CEE-4074-8710-0B5509B4232B}"/>
</file>

<file path=customXml/itemProps3.xml><?xml version="1.0" encoding="utf-8"?>
<ds:datastoreItem xmlns:ds="http://schemas.openxmlformats.org/officeDocument/2006/customXml" ds:itemID="{AE528EF5-5320-454E-AF45-0938B07605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Summary - scenario key</vt:lpstr>
      <vt:lpstr>Summary</vt:lpstr>
      <vt:lpstr>Base</vt:lpstr>
      <vt:lpstr>+1% inflation</vt:lpstr>
      <vt:lpstr>-1% inflation</vt:lpstr>
      <vt:lpstr>+0.5% inflation wedge</vt:lpstr>
      <vt:lpstr>-0.5% inflation wedge</vt:lpstr>
      <vt:lpstr>10% totex overspend</vt:lpstr>
      <vt:lpstr>10% totex underspend</vt:lpstr>
      <vt:lpstr>+2% RoRE</vt:lpstr>
      <vt:lpstr>-2% RoRE</vt:lpstr>
      <vt:lpstr>inc UM &amp; competable spend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Grid</dc:creator>
  <cp:lastModifiedBy>National Grid</cp:lastModifiedBy>
  <dcterms:created xsi:type="dcterms:W3CDTF">2019-09-24T15:41:32Z</dcterms:created>
  <dcterms:modified xsi:type="dcterms:W3CDTF">2019-12-05T15:53:35Z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0x0101006B152FDC66BB7749AC908E99453139D3</vt:lpwstr>
  </property>
</Properties>
</file>